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4100"/>
  </bookViews>
  <sheets>
    <sheet name="Część 1" sheetId="2" r:id="rId1"/>
    <sheet name="Część 2" sheetId="4" r:id="rId2"/>
    <sheet name="Część 3" sheetId="5" r:id="rId3"/>
  </sheets>
  <definedNames>
    <definedName name="_xlnm.Print_Area" localSheetId="0">'Część 1'!$A$1:$J$58</definedName>
  </definedNames>
  <calcPr calcId="162913"/>
</workbook>
</file>

<file path=xl/calcChain.xml><?xml version="1.0" encoding="utf-8"?>
<calcChain xmlns="http://schemas.openxmlformats.org/spreadsheetml/2006/main">
  <c r="H6" i="4" l="1"/>
  <c r="H7" i="4"/>
  <c r="J7" i="4" s="1"/>
  <c r="J6" i="4" l="1"/>
  <c r="H9" i="4"/>
  <c r="J9" i="4" s="1"/>
  <c r="H32" i="2" l="1"/>
  <c r="J32" i="2" s="1"/>
  <c r="H10" i="2" l="1"/>
  <c r="H31" i="2"/>
  <c r="H14" i="2"/>
  <c r="H13" i="2"/>
  <c r="H11" i="2"/>
  <c r="H27" i="2"/>
  <c r="H30" i="2"/>
  <c r="H25" i="2"/>
  <c r="H24" i="2"/>
  <c r="H28" i="2"/>
  <c r="H23" i="2"/>
  <c r="H9" i="2"/>
  <c r="H26" i="2"/>
  <c r="H19" i="2"/>
  <c r="H29" i="2"/>
  <c r="H12" i="2"/>
  <c r="H22" i="2"/>
  <c r="H21" i="2"/>
  <c r="H20" i="2"/>
  <c r="H18" i="2"/>
  <c r="H17" i="2"/>
  <c r="H8" i="2"/>
  <c r="H7" i="2"/>
  <c r="H6" i="2"/>
  <c r="H16" i="2"/>
  <c r="H15" i="2"/>
  <c r="H33" i="2" l="1"/>
  <c r="J16" i="2"/>
  <c r="J6" i="2"/>
  <c r="J7" i="2"/>
  <c r="J8" i="2"/>
  <c r="J17" i="2"/>
  <c r="J18" i="2"/>
  <c r="J20" i="2"/>
  <c r="J21" i="2"/>
  <c r="J22" i="2"/>
  <c r="J12" i="2"/>
  <c r="J29" i="2"/>
  <c r="J19" i="2"/>
  <c r="J26" i="2"/>
  <c r="J9" i="2"/>
  <c r="J23" i="2"/>
  <c r="J28" i="2"/>
  <c r="J24" i="2"/>
  <c r="J25" i="2"/>
  <c r="J30" i="2"/>
  <c r="J27" i="2"/>
  <c r="J11" i="2"/>
  <c r="J13" i="2"/>
  <c r="J14" i="2"/>
  <c r="J31" i="2"/>
  <c r="J10" i="2"/>
  <c r="J15" i="2"/>
  <c r="J33" i="2" l="1"/>
  <c r="H6" i="5"/>
  <c r="H7" i="5" l="1"/>
  <c r="J6" i="5"/>
  <c r="J7" i="5" s="1"/>
  <c r="H12" i="4"/>
  <c r="J12" i="4" s="1"/>
  <c r="H8" i="4"/>
  <c r="H11" i="4"/>
  <c r="J11" i="4" s="1"/>
  <c r="H10" i="4"/>
  <c r="J10" i="4" s="1"/>
  <c r="J8" i="4" l="1"/>
  <c r="J13" i="4" s="1"/>
  <c r="H13" i="4"/>
</calcChain>
</file>

<file path=xl/comments1.xml><?xml version="1.0" encoding="utf-8"?>
<comments xmlns="http://schemas.openxmlformats.org/spreadsheetml/2006/main">
  <authors>
    <author>Autor</author>
  </authors>
  <commentList>
    <comment ref="J28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<sst xmlns="http://schemas.openxmlformats.org/spreadsheetml/2006/main" count="193" uniqueCount="80">
  <si>
    <t>Lp</t>
  </si>
  <si>
    <t>Opis przedmiotu zamówienia</t>
  </si>
  <si>
    <t>Nazwa handlowa, nazwa producenta</t>
  </si>
  <si>
    <t>Opis opakowania</t>
  </si>
  <si>
    <t>Jedn. miary</t>
  </si>
  <si>
    <t>Ilość opakowań</t>
  </si>
  <si>
    <t>Cena netto
zł</t>
  </si>
  <si>
    <t>Wartość netto
zł</t>
  </si>
  <si>
    <t xml:space="preserve"> Stawka VAT - %</t>
  </si>
  <si>
    <t>Wartość brutto
zł</t>
  </si>
  <si>
    <t>Część 1. Dezynfekcja rąk, tkanek, mycie i dezynfekcja powierzchni oraz sprzętu medycznego, dozowniki łokciowe</t>
  </si>
  <si>
    <t>litr</t>
  </si>
  <si>
    <r>
      <rPr>
        <b/>
        <sz val="10"/>
        <color theme="1"/>
        <rFont val="Calibri"/>
        <family val="2"/>
        <charset val="238"/>
        <scheme val="minor"/>
      </rPr>
      <t>Preparat alkoholowy, bezbarwny do dezynfekcji skóry przed iniekcjami</t>
    </r>
    <r>
      <rPr>
        <sz val="10"/>
        <color theme="1"/>
        <rFont val="Calibri"/>
        <family val="2"/>
        <charset val="238"/>
        <scheme val="minor"/>
      </rPr>
      <t>, opatrywaniem ran i zdejmowaniem szwów. Gotowy do użycia. Na bazie min. 3 substancji aktywnych w tym difenylol. Z dodatkiem nadtlenku wodoru. Bez etanolu, jodu i chlorheksydyny.  Nie mający przeciwwskazań i ograniczeń w stosowaniu  u noworodków i niemowląt. Spektrum działania: B, Tbc, MRSA, F, V (HBV, HIV, Adeno, Rota, Herpes Simplex). Produkt leczniczy.</t>
    </r>
  </si>
  <si>
    <t>300 tabl.</t>
  </si>
  <si>
    <t xml:space="preserve">Klucz do kanistra 5L </t>
  </si>
  <si>
    <t>szt.</t>
  </si>
  <si>
    <t xml:space="preserve">Pompka do kanistra 5L </t>
  </si>
  <si>
    <t xml:space="preserve">Pompka do opakowania 1L </t>
  </si>
  <si>
    <t xml:space="preserve">Spryskiwacz do opakowania 1L </t>
  </si>
  <si>
    <t>RAZEM</t>
  </si>
  <si>
    <t>-</t>
  </si>
  <si>
    <t>UWAGA:</t>
  </si>
  <si>
    <t xml:space="preserve">Wykonawca przeprowadzi w ramach wartości umowy szkolenia personelu z zakresu postępowania z oferowanymi środkami. Szkolenie przeprowadzą przedstawiciele </t>
  </si>
  <si>
    <t>producenta środków dezynfekcyjnych.</t>
  </si>
  <si>
    <t>Wszystkie preparaty w koncentracie powinny być rozpuszczalne w zimnej wodzie wodociągowej.</t>
  </si>
  <si>
    <t>Wyjaśnienie skrótów użytych w opisie przedmiotu zamówienia:</t>
  </si>
  <si>
    <t xml:space="preserve">B - bakteriobójczy </t>
  </si>
  <si>
    <t xml:space="preserve">Tbc- prątkobójczy </t>
  </si>
  <si>
    <t xml:space="preserve">F - grzybobójczy </t>
  </si>
  <si>
    <t>V - wirusobójczy - Wirusy HAV, HBV, HCV, HIV, wirus grypy, wirus paragrypy, wirus Epsteina-Barra (EBV), wirus cytomegalii (CMV), koronawirusy (np.SARS)</t>
  </si>
  <si>
    <t>S – sporobójczy</t>
  </si>
  <si>
    <t>HIV – wirus upośledzenia odporności</t>
  </si>
  <si>
    <t>HBV – wirus zapalenia wątroby typu B</t>
  </si>
  <si>
    <t>HCV – wirus zapalenia wątroby typu C</t>
  </si>
  <si>
    <t xml:space="preserve">HSV – Herpes simplex virus </t>
  </si>
  <si>
    <t>Rota –  wirus Rota</t>
  </si>
  <si>
    <t xml:space="preserve">Adeno – wirus Adeno </t>
  </si>
  <si>
    <t xml:space="preserve">Polio – wirus Polio </t>
  </si>
  <si>
    <t>…………………………………………………………</t>
  </si>
  <si>
    <t xml:space="preserve">Korona – wirus  Korona </t>
  </si>
  <si>
    <t>podpis osoby/osób upoważnionych</t>
  </si>
  <si>
    <t>Część 2. Dezynfekcja rąk, mycie i dezynfekcja powierzchni oraz sprzętu medycznego, dozowniki łokciowe</t>
  </si>
  <si>
    <t>Część 3. Dezynfekcja skóry</t>
  </si>
  <si>
    <r>
      <t xml:space="preserve">Ścienny uniwersalny </t>
    </r>
    <r>
      <rPr>
        <b/>
        <sz val="10"/>
        <color theme="1"/>
        <rFont val="Calibri"/>
        <family val="2"/>
        <charset val="238"/>
        <scheme val="minor"/>
      </rPr>
      <t>dozownik łokciowy</t>
    </r>
    <r>
      <rPr>
        <sz val="10"/>
        <color theme="1"/>
        <rFont val="Calibri"/>
        <family val="2"/>
        <charset val="238"/>
        <scheme val="minor"/>
      </rPr>
      <t xml:space="preserve"> (długość ramienia dozującego min. 15 cm), obudowa wykonana z tworzywa sztucznego ABS, części metalowe wykonane ze stali szlachetnej, dostosowany do pojemności butelek 500 ml, 1000 ml z możliwością regulacji dozowanego preparatu w zakresie 1 ml, 2 ml, 3 ml. Z łatwym mocowaniem każdej następnej, pełnej butelki. Zapewniający łatwy demontaż części składowych celem łatwego utrzymania czystości. Konstrukcja dozownika musi zabezpieczć przed możliwością wtórnego zanieczyszczenia płynu. Zatrzymujący produkt i zapobiegający wyciekaniu. Dostosowany do preparatów myjących i środków dezynfekcyjnych o różnej gęstości.</t>
    </r>
  </si>
  <si>
    <t>1 litr</t>
  </si>
  <si>
    <t>5 litrów</t>
  </si>
  <si>
    <t>0,5 litra</t>
  </si>
  <si>
    <t>250 ml</t>
  </si>
  <si>
    <t>500 ml</t>
  </si>
  <si>
    <t>50 ml</t>
  </si>
  <si>
    <t>350 ml</t>
  </si>
  <si>
    <t>20 ml</t>
  </si>
  <si>
    <t>40 g</t>
  </si>
  <si>
    <t>2 litr</t>
  </si>
  <si>
    <t>2 litry</t>
  </si>
  <si>
    <t>1 szt.</t>
  </si>
  <si>
    <t>op.</t>
  </si>
  <si>
    <t>100 szt.</t>
  </si>
  <si>
    <r>
      <rPr>
        <b/>
        <sz val="10"/>
        <color theme="1"/>
        <rFont val="Calibri"/>
        <family val="2"/>
        <charset val="238"/>
        <scheme val="minor"/>
      </rPr>
      <t xml:space="preserve">Alkoholowy, płynny preparat do dezynfekcji higienicznej oraz chirurgicznej rąk. </t>
    </r>
    <r>
      <rPr>
        <sz val="10"/>
        <color theme="1"/>
        <rFont val="Calibri"/>
        <family val="2"/>
        <charset val="238"/>
        <scheme val="minor"/>
      </rPr>
      <t xml:space="preserve">Zawierający w składzie jeden alkohol - izopropanol oraz substancje pielęgnujące w tym </t>
    </r>
    <r>
      <rPr>
        <b/>
        <sz val="10"/>
        <color theme="1"/>
        <rFont val="Calibri"/>
        <family val="2"/>
        <charset val="238"/>
        <scheme val="minor"/>
      </rPr>
      <t>Panthenol</t>
    </r>
    <r>
      <rPr>
        <sz val="10"/>
        <color theme="1"/>
        <rFont val="Calibri"/>
        <family val="2"/>
        <charset val="238"/>
        <scheme val="minor"/>
      </rPr>
      <t>. Nie zawierający barwników, substancji zapachowych, chlorheksydyny. Higieniczna dezynfekcja rąk do 30 sek., chirurgiczna do 1,5 min. Spektrum działania: B (w tym  MRSA), Tbc, F (Candida albicans), V (HIV, HBV, HCV, Adeno, Rota).</t>
    </r>
  </si>
  <si>
    <r>
      <rPr>
        <b/>
        <sz val="10"/>
        <color theme="1"/>
        <rFont val="Calibri"/>
        <family val="2"/>
        <charset val="238"/>
        <scheme val="minor"/>
      </rPr>
      <t>Preparat do dezynfekcji błon śluzowych i ran</t>
    </r>
    <r>
      <rPr>
        <sz val="10"/>
        <color theme="1"/>
        <rFont val="Calibri"/>
        <family val="2"/>
        <charset val="238"/>
        <scheme val="minor"/>
      </rPr>
      <t>. Bez zawartości jodu i chlorheksydyny. Gotowy do użycia. Bezbarwny. Na bazie dichlorowodorku octenidyny. Spektrum działania: B, F, V (HIV, HBV,  Herpes simplex), pierwotniaki w czasie do 1 min. Produkt leczniczy.</t>
    </r>
  </si>
  <si>
    <r>
      <rPr>
        <b/>
        <sz val="10"/>
        <color theme="1"/>
        <rFont val="Calibri"/>
        <family val="2"/>
        <charset val="238"/>
        <scheme val="minor"/>
      </rPr>
      <t>Preparat alkoholowy do szybkiej dezynfekcji powierzchni i sprzętu medycznego</t>
    </r>
    <r>
      <rPr>
        <sz val="10"/>
        <color theme="1"/>
        <rFont val="Calibri"/>
        <family val="2"/>
        <charset val="238"/>
        <scheme val="minor"/>
      </rPr>
      <t>. Na bazie min. 2 alkoholi (etanolu, 1-propanolu). Z dodatkiem amfoterycznych związków  powierzchniowo czynnych. Nie zawierający dodatkowych substancji czynnych np. aldehydów, związków amoniowych, pochodnych guanidyny i innych. Gotowy do użycia. pH ok. 6,0. Spektrum działania: B, Tbc, MRSA, F,V (HBV, HIV, HCV, Noro, Rota, Vaccinia) do 1 min., Adeno do 2 min., Polio do 30 min. Wyrób medyczny.</t>
    </r>
  </si>
  <si>
    <r>
      <rPr>
        <b/>
        <sz val="10"/>
        <color theme="1"/>
        <rFont val="Calibri"/>
        <family val="2"/>
        <charset val="238"/>
        <scheme val="minor"/>
      </rPr>
      <t>Żel do nawilżania i dekontaminacji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ran</t>
    </r>
    <r>
      <rPr>
        <sz val="10"/>
        <color theme="1"/>
        <rFont val="Calibri"/>
        <family val="2"/>
        <charset val="238"/>
        <scheme val="minor"/>
      </rPr>
      <t xml:space="preserve"> skolonizowanych i zakażonych, do usuwania pozostałości tkanek martwiczych, biofilmu oraz resztek po opatrunkach, na bazie dichlorowodorku oktenidyny, możliwość stosowania pod wszystkie dostępne opatrunki. Wyrób medyczny.</t>
    </r>
  </si>
  <si>
    <r>
      <t>Bezalkoholowy preparat do szybkiej dezynfekcji powierzchni i sprzętu medycznego wrażliwego na działanie alkoholi.</t>
    </r>
    <r>
      <rPr>
        <sz val="10"/>
        <color theme="1"/>
        <rFont val="Calibri"/>
        <family val="2"/>
        <charset val="238"/>
        <scheme val="minor"/>
      </rPr>
      <t xml:space="preserve"> Na bazie min. 3 substancji aktywnych. Bez zawartości alkoholu, pochodnych guanidyny, amin i aldehydów. Spektrum działania: B, F, V (HIV, HBV, HCV, Rota, Vaccinia, Papova) w czasie do 1 minuty z możliwością rozszerzenia o Tbc. Wyrób medyczny.</t>
    </r>
  </si>
  <si>
    <r>
      <rPr>
        <b/>
        <sz val="10"/>
        <color theme="1"/>
        <rFont val="Calibri"/>
        <family val="2"/>
        <charset val="238"/>
        <scheme val="minor"/>
      </rPr>
      <t>Preparat do dezynfekcji czystych powierzchni zmywalnych zanieczyszczonych substancjami organicznymi oraz do dezaktywacji rozlanej krwi, wydzielin, wydalin. N</t>
    </r>
    <r>
      <rPr>
        <sz val="10"/>
        <color theme="1"/>
        <rFont val="Calibri"/>
        <family val="2"/>
        <charset val="238"/>
        <scheme val="minor"/>
      </rPr>
      <t>a bazie aktywnego chloru zawierający dichloroizocyjanuran sodu oraz kwas adypinowy (do 20%), przeznaczony do dezynfekcji sanitariatów, kratek ściekowych, zlewów. Produkt konfekcjonowany w wygodnych do użycia tabletkach, w opakowaniach zbiorczych do 300 tabl.,</t>
    </r>
    <r>
      <rPr>
        <i/>
        <sz val="10"/>
        <color theme="1"/>
        <rFont val="Calibri"/>
        <family val="2"/>
        <charset val="238"/>
        <scheme val="minor"/>
      </rPr>
      <t xml:space="preserve"> aktywność roztworu roboczego - co najmniej 12 godz.</t>
    </r>
    <r>
      <rPr>
        <sz val="10"/>
        <color theme="1"/>
        <rFont val="Calibri"/>
        <family val="2"/>
        <charset val="238"/>
        <scheme val="minor"/>
      </rPr>
      <t xml:space="preserve"> Spektrum działania: B, F, V (polio, adeno), prątki - w stężeniu 1000 ppm - 15 min, Clostridium Difficile - 10 000 ppm - 15 min. Preparat przebadany do obszaru medycznego (wg normy 14885). Możliwość użycia w pionie żywieniowym. Produkt biobójczy.</t>
    </r>
  </si>
  <si>
    <r>
      <rPr>
        <b/>
        <sz val="10"/>
        <color theme="1"/>
        <rFont val="Calibri"/>
        <family val="2"/>
        <charset val="238"/>
        <scheme val="minor"/>
      </rPr>
      <t>Preparat tlenowy do dezynfekcji powierzchni i sprzętu medycznego</t>
    </r>
    <r>
      <rPr>
        <sz val="10"/>
        <color theme="1"/>
        <rFont val="Calibri"/>
        <family val="2"/>
        <charset val="238"/>
        <scheme val="minor"/>
      </rPr>
      <t xml:space="preserve"> w gabinetach zabiegowych. Na bazie nadsiarczanów. Bez aldehydów, chloru i związków amoniowych. Preparat rozpuszczalny w bieżącej wodzie. Spektrum działania: B, F, V (HIV, HBV, HCV, Rota, Noro, Adeno, Polio) - w czasie do 15 minut. Wyrób medyczny.</t>
    </r>
  </si>
  <si>
    <r>
      <rPr>
        <b/>
        <sz val="10"/>
        <color theme="1"/>
        <rFont val="Calibri"/>
        <family val="2"/>
        <charset val="238"/>
        <scheme val="minor"/>
      </rPr>
      <t>Preparat do dezynfekcji i czyszczenia wierteł stomatologicznych i precyzyjnych narzędzi obrotowych.</t>
    </r>
    <r>
      <rPr>
        <sz val="10"/>
        <color theme="1"/>
        <rFont val="Calibri"/>
        <family val="2"/>
        <charset val="238"/>
        <scheme val="minor"/>
      </rPr>
      <t xml:space="preserve"> Zawierający w składzie alkohole i wodorotlenek potasu. Bez zawartości związków amoniowych i aldehydów. Nie wymagający spłukiwania narzędzi wodą po przeprowadzonej dezynfekcji. Spektrum działania B, Tbc, F, V (Polio, Adeno, Papova) w czasie do 30 min. Możliwość stosowania w myjkach ultradźwiękowych. Gotowy do użycia. Bez aktywatora. Wyrób medyczny.</t>
    </r>
  </si>
  <si>
    <r>
      <rPr>
        <b/>
        <sz val="10"/>
        <color theme="1"/>
        <rFont val="Calibri"/>
        <family val="2"/>
        <charset val="238"/>
        <scheme val="minor"/>
      </rPr>
      <t>Preparat płynny w koncentracie do dezynfekcji stomatologicznych systemów ssących.</t>
    </r>
    <r>
      <rPr>
        <sz val="10"/>
        <color theme="1"/>
        <rFont val="Calibri"/>
        <family val="2"/>
        <charset val="238"/>
        <scheme val="minor"/>
      </rPr>
      <t xml:space="preserve"> Na bazie czwartorzędowych związków amoniowych, z zawartością inhibitorów korozji, związków powierzchniowo czynnych, regulatorów tworzenia piany. Bez aldehydów i chloru. Spektrum działania B, F, V (HIV, HBV, HCV, Vaccina) w czasie 30 min. Wyrób medyczny.</t>
    </r>
  </si>
  <si>
    <r>
      <rPr>
        <b/>
        <sz val="10"/>
        <rFont val="Calibri"/>
        <family val="2"/>
        <charset val="238"/>
        <scheme val="minor"/>
      </rPr>
      <t>Gotowe do użycia chusteczki do dezynfekcji powierzchni</t>
    </r>
    <r>
      <rPr>
        <sz val="10"/>
        <rFont val="Calibri"/>
        <family val="2"/>
        <charset val="238"/>
        <scheme val="minor"/>
      </rPr>
      <t xml:space="preserve"> wyrobów medycznych, skład pozwalający na dezynfekcję smartfonów, ekranów dotykowych, wyświetlaczy, klawiatur, sztucznej skóry, powierzchni mebli.</t>
    </r>
    <r>
      <rPr>
        <i/>
        <sz val="10"/>
        <rFont val="Calibri"/>
        <family val="2"/>
        <charset val="238"/>
        <scheme val="minor"/>
      </rPr>
      <t xml:space="preserve"> </t>
    </r>
    <r>
      <rPr>
        <b/>
        <i/>
        <sz val="10"/>
        <rFont val="Calibri"/>
        <family val="2"/>
        <charset val="238"/>
        <scheme val="minor"/>
      </rPr>
      <t>Okres przydatności po otwarciu - min. 28 dni</t>
    </r>
    <r>
      <rPr>
        <sz val="10"/>
        <rFont val="Calibri"/>
        <family val="2"/>
        <charset val="238"/>
        <scheme val="minor"/>
      </rPr>
      <t>. Wyrób medyczny kl. IIb.</t>
    </r>
  </si>
  <si>
    <r>
      <rPr>
        <b/>
        <sz val="10"/>
        <color theme="1"/>
        <rFont val="Calibri"/>
        <family val="2"/>
        <charset val="238"/>
        <scheme val="minor"/>
      </rPr>
      <t>Preparat alkoholowy do chirurgicznej i higienicznej dezynfekcji rąk</t>
    </r>
    <r>
      <rPr>
        <sz val="10"/>
        <color theme="1"/>
        <rFont val="Calibri"/>
        <family val="2"/>
        <charset val="238"/>
        <scheme val="minor"/>
      </rPr>
      <t xml:space="preserve">. Gotowy do użycia. Na bazie jednego alkoholu - etanolu, bez chlorheksydyny i związków amoniowych. Z dodatkiem substancji natłuszczających i nawilżających zapobiegających wysuszaniu skóry rąk </t>
    </r>
    <r>
      <rPr>
        <b/>
        <sz val="10"/>
        <color theme="1"/>
        <rFont val="Calibri"/>
        <family val="2"/>
        <charset val="238"/>
        <scheme val="minor"/>
      </rPr>
      <t>(d-pantenol, witamina E)</t>
    </r>
    <r>
      <rPr>
        <sz val="10"/>
        <color theme="1"/>
        <rFont val="Calibri"/>
        <family val="2"/>
        <charset val="238"/>
        <scheme val="minor"/>
      </rPr>
      <t>. Spektrum działania: bakterobójczo (PN-EN 13727+A2 lub równorzędna), drożdżakobójczo (PN-EN 13624 lub równorzędna), prątkobójczo (PN-EN 14348 lub równorzędna), bójczo wobec wirusów osłonkowych. (w tym: HIV, HBV, HCV, vaccinia), bójczo wobec adeno, noro, rota PN-EN 14476+A1 lub równorzędna) 15 sek., bójczo wobec polio - 30 sek. Czas dezynfekcji higienicznej - 30 sek, chirurgicznej do 90 sek. nie zawiera substancji barwiących i zapachowych. Produkt biobójczy.</t>
    </r>
  </si>
  <si>
    <t>Gaziki wykonane z wysokogatunkowej włókniny o gramaturze 70g/m2, jeden gazik nasączony alkoholem, a obok niego gazik suchy, czterokrotnie złożone, co najmniej 9 warstw, pakowane pojedynczo w saszetki. Spektrum: B, MRSA, F (C.albicans), Tbc (M.terrae), do 15 sek., V (HIV, HBV, HCV, HSV, Vaccinia, grypa, rota), do 30 sek. Wyrób medyczny.</t>
  </si>
  <si>
    <r>
      <t xml:space="preserve">Enzymatyczny koncentrat do mycia i dezynfekcji </t>
    </r>
    <r>
      <rPr>
        <b/>
        <sz val="9"/>
        <color theme="1"/>
        <rFont val="Calibri"/>
        <family val="2"/>
        <charset val="238"/>
        <scheme val="minor"/>
      </rPr>
      <t xml:space="preserve">narzędzi chirurgicznych </t>
    </r>
    <r>
      <rPr>
        <sz val="9"/>
        <color theme="1"/>
        <rFont val="Calibri"/>
        <family val="2"/>
        <charset val="238"/>
        <scheme val="minor"/>
      </rPr>
      <t xml:space="preserve">i </t>
    </r>
    <r>
      <rPr>
        <b/>
        <sz val="9"/>
        <color theme="1"/>
        <rFont val="Calibri"/>
        <family val="2"/>
        <charset val="238"/>
        <scheme val="minor"/>
      </rPr>
      <t>rotacyjnych,</t>
    </r>
    <r>
      <rPr>
        <sz val="9"/>
        <color theme="1"/>
        <rFont val="Calibri"/>
        <family val="2"/>
        <charset val="238"/>
        <scheme val="minor"/>
      </rPr>
      <t xml:space="preserve"> na bazie amin, QAV. Usuwa zaschnięte zabrudzenia organiczne, doczyszcza zanieczyszczenia białkowe. Przeznaczony do dezynfekcji manualnej oraz w myjkach ultradźwiękowych. Wysoka tolerancja materiałowa, może być stosowany do instrumentów ze stali szlachetnej, niklu, miedzi, aluminium, porcelany, szkła, gumy, tworzyw sztucznych.  Pełne spektrum działania: B (w tym MRSA) F (C.albicans), Tbc (M.terrae, M.avium), V (HIV, HBV, HCV, HSV, grypa, Ebola). Produkt przebadany według norm obszaru medycznego. Wyrób medyczny klasy IIb.</t>
    </r>
  </si>
  <si>
    <r>
      <t xml:space="preserve">Gotowy do użycia preparat </t>
    </r>
    <r>
      <rPr>
        <b/>
        <sz val="9"/>
        <rFont val="Calibri"/>
        <family val="2"/>
        <charset val="238"/>
        <scheme val="minor"/>
      </rPr>
      <t>do dezynfekcji oraz mycia małych powierzchni i sprzętu medycznego</t>
    </r>
    <r>
      <rPr>
        <sz val="9"/>
        <rFont val="Calibri"/>
        <family val="2"/>
        <charset val="238"/>
        <scheme val="minor"/>
      </rPr>
      <t>. Zapach: neutralny oraz teatonic.  Może być stosowany do powierzchni mających kontakt z żywnością, nie odbarwia dezynfekowanych powierzchni. Skład: etanol, 2-propanol. Spektrum działania zgodnie z normą EN 14885 lub równorzędną, F (C. Albicans) w czasie do 15 sek. przy wysokim obciążeniu organicznym,  B (w tym MRSA), w czasie do 30 sek. przy wysokim obciążeniu organicznym, Tbc (M.terrae), wirusy otoczkowe (HIV, HBV, HCV, Vaccinia, Herpes simplex), Rota, Noro w czasie do 60 sek. przy wysokim obciążeniu organicznym. Zarejestrowany jako wyrób medyczny klasy IIa oraz produkt biobójczy.</t>
    </r>
  </si>
  <si>
    <r>
      <rPr>
        <b/>
        <sz val="10"/>
        <color theme="1"/>
        <rFont val="Calibri"/>
        <family val="2"/>
        <charset val="238"/>
        <scheme val="minor"/>
      </rPr>
      <t>Lewaseptyk, płyn (roztwór) do oczyszczania ran</t>
    </r>
    <r>
      <rPr>
        <sz val="10"/>
        <color theme="1"/>
        <rFont val="Calibri"/>
        <family val="2"/>
        <charset val="238"/>
        <scheme val="minor"/>
      </rPr>
      <t xml:space="preserve">, zawierający środek octenidynę, usuwający biofilm bakteryjny, niealergizujacy, wykazujacy wysoką skuteczność działania, do każdego rodzaju ran. </t>
    </r>
    <r>
      <rPr>
        <i/>
        <sz val="10"/>
        <color theme="1"/>
        <rFont val="Calibri"/>
        <family val="2"/>
        <charset val="238"/>
        <scheme val="minor"/>
      </rPr>
      <t>Preparat wielokrotnego użycia, aktywność do 8 tygodni po otwarciu opakowania</t>
    </r>
    <r>
      <rPr>
        <sz val="10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charset val="238"/>
        <scheme val="minor"/>
      </rPr>
      <t xml:space="preserve"> Wyrób medyczny.</t>
    </r>
  </si>
  <si>
    <r>
      <rPr>
        <b/>
        <sz val="10"/>
        <color theme="1"/>
        <rFont val="Calibri"/>
        <family val="2"/>
        <charset val="238"/>
        <scheme val="minor"/>
      </rPr>
      <t>Preparat do czyszczenia i dezynfekcji narzędzi chirurgicznych.</t>
    </r>
    <r>
      <rPr>
        <sz val="10"/>
        <color theme="1"/>
        <rFont val="Calibri"/>
        <family val="2"/>
        <charset val="238"/>
        <scheme val="minor"/>
      </rPr>
      <t xml:space="preserve"> Płynny, w koncentracie. Nie wymagający stosowania aktywatora. Nadający się także do myjek ultradźwiękowych. Zawierający min. 3 substancje aktywne. Z dodatkiem niejonowych związków powierzchniowo czynnych i inhibitorów korozji.  Bez aldehydów, glukoprotaminy, związków nadtlenowych, fenolu, chloru. Spektrum działania: B,Tbc (M. terrae+M. avium), MRSA, F, V (HIV, HBV, HCV, Rota, Vaccinia) w czasie 30 min. i roztw. 2%. Wyrób medyczny.</t>
    </r>
  </si>
  <si>
    <r>
      <rPr>
        <b/>
        <sz val="10"/>
        <color theme="1"/>
        <rFont val="Calibri"/>
        <family val="2"/>
        <charset val="238"/>
        <scheme val="minor"/>
      </rPr>
      <t xml:space="preserve">Preparat do szybkiej dezynfekcji powierzchni i sprzętu medycznego, </t>
    </r>
    <r>
      <rPr>
        <sz val="10"/>
        <color theme="1"/>
        <rFont val="Calibri"/>
        <family val="2"/>
        <charset val="238"/>
        <scheme val="minor"/>
      </rPr>
      <t>na bazie 2 alkoholi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(w tym etanol) do 30 g /100 g. Nie zawierający związków amoniowych, aldehydów i innych. Gotowy do użycia, bezbarwny. Spektrum działania: B, F (Candida Albicans), V (Vaccinia, BVDV, Rota, Noro, Polyoma) w czasie do 1 min., Tbc (M.Terrae) w czasie do 5 min.</t>
    </r>
    <r>
      <rPr>
        <sz val="10"/>
        <color theme="1"/>
        <rFont val="Calibri"/>
        <family val="2"/>
        <charset val="238"/>
        <scheme val="minor"/>
      </rPr>
      <t xml:space="preserve"> Wyrób medyczny.</t>
    </r>
  </si>
  <si>
    <r>
      <rPr>
        <b/>
        <sz val="9"/>
        <rFont val="Calibri"/>
        <family val="2"/>
        <charset val="238"/>
        <scheme val="minor"/>
      </rPr>
      <t xml:space="preserve">Płyn do higienicznej i chirurgicznej dezynfekcji rąk </t>
    </r>
    <r>
      <rPr>
        <sz val="9"/>
        <rFont val="Calibri"/>
        <family val="2"/>
        <charset val="238"/>
        <scheme val="minor"/>
      </rPr>
      <t xml:space="preserve">na bazie etanolu i propan-2-olu. Zawierający glicerynę. Spektrum bójcze: B (w tym MRSA), F (C.albicans), Tbc (M.terrae), V (Vaccinia, HIV, HBV, HCV, Corona, BVDV, rota noro) - do 60 sek. Dezynfekcja chirugiczna </t>
    </r>
    <r>
      <rPr>
        <i/>
        <sz val="9"/>
        <rFont val="Calibri"/>
        <family val="2"/>
        <charset val="238"/>
        <scheme val="minor"/>
      </rPr>
      <t>2 x 3 ml przez 2x90 sek.</t>
    </r>
    <r>
      <rPr>
        <sz val="9"/>
        <rFont val="Calibri"/>
        <family val="2"/>
        <charset val="238"/>
        <scheme val="minor"/>
      </rPr>
      <t xml:space="preserve"> Produkt zarejestrowany jako produkt biobójczy. </t>
    </r>
  </si>
  <si>
    <t>Załącznik nr 1 
Nr spr. 45P/LZ/2024</t>
  </si>
  <si>
    <t xml:space="preserve"> </t>
  </si>
  <si>
    <t xml:space="preserve">Formularz asortymentowo-cenowy </t>
  </si>
  <si>
    <t>Składając w imieniu firmy ........... ofertę na dostawę środków dezynfekcyjnych oferujemy realizację zamówienia zgodnie z poniższymi cenami: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</si>
</sst>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41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scheme val="minor"/>
    </font>
    <font>
      <b/>
      <sz val="10"/>
      <color theme="1"/>
      <name val="Calibri"/>
      <family val="2"/>
      <charset val="238"/>
    </font>
    <font>
      <b/>
      <sz val="9"/>
      <name val="Calibri"/>
      <family val="2"/>
      <charset val="238"/>
    </font>
    <font>
      <b/>
      <sz val="10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b/>
      <sz val="14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wrapText="1"/>
    </xf>
    <xf numFmtId="44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44" fontId="30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left"/>
    </xf>
    <xf numFmtId="2" fontId="5" fillId="0" borderId="1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1" fontId="3" fillId="0" borderId="2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2" fontId="0" fillId="2" borderId="4" xfId="0" applyNumberFormat="1" applyFill="1" applyBorder="1" applyAlignment="1">
      <alignment horizontal="center" vertical="center"/>
    </xf>
    <xf numFmtId="1" fontId="0" fillId="2" borderId="4" xfId="0" applyNumberFormat="1" applyFill="1" applyBorder="1" applyAlignment="1">
      <alignment horizontal="center" vertical="center"/>
    </xf>
    <xf numFmtId="2" fontId="0" fillId="2" borderId="6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2" fontId="0" fillId="2" borderId="7" xfId="0" applyNumberForma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2" fontId="0" fillId="2" borderId="8" xfId="0" applyNumberForma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left" vertical="center" wrapText="1"/>
    </xf>
    <xf numFmtId="2" fontId="10" fillId="2" borderId="9" xfId="0" applyNumberFormat="1" applyFont="1" applyFill="1" applyBorder="1" applyAlignment="1">
      <alignment horizontal="left" vertical="center" wrapText="1"/>
    </xf>
    <xf numFmtId="2" fontId="11" fillId="2" borderId="10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2" fontId="4" fillId="2" borderId="4" xfId="0" applyNumberFormat="1" applyFont="1" applyFill="1" applyBorder="1" applyAlignment="1">
      <alignment horizontal="center" vertical="center"/>
    </xf>
    <xf numFmtId="2" fontId="6" fillId="2" borderId="6" xfId="0" applyNumberFormat="1" applyFont="1" applyFill="1" applyBorder="1" applyAlignment="1">
      <alignment horizontal="center" vertical="center"/>
    </xf>
    <xf numFmtId="0" fontId="0" fillId="2" borderId="0" xfId="0" applyFill="1"/>
    <xf numFmtId="0" fontId="7" fillId="2" borderId="2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2" fontId="7" fillId="2" borderId="4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/>
    </xf>
    <xf numFmtId="0" fontId="19" fillId="2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2" fontId="19" fillId="0" borderId="0" xfId="0" applyNumberFormat="1" applyFont="1" applyAlignment="1">
      <alignment horizontal="center"/>
    </xf>
    <xf numFmtId="4" fontId="22" fillId="0" borderId="0" xfId="0" applyNumberFormat="1" applyFont="1" applyAlignment="1">
      <alignment horizontal="center"/>
    </xf>
    <xf numFmtId="0" fontId="12" fillId="2" borderId="0" xfId="0" applyFont="1" applyFill="1" applyBorder="1" applyAlignment="1">
      <alignment horizontal="left" vertical="center"/>
    </xf>
    <xf numFmtId="0" fontId="12" fillId="0" borderId="0" xfId="0" applyFont="1" applyAlignment="1">
      <alignment horizontal="center"/>
    </xf>
    <xf numFmtId="2" fontId="16" fillId="0" borderId="0" xfId="0" applyNumberFormat="1" applyFont="1" applyAlignment="1">
      <alignment horizontal="center"/>
    </xf>
    <xf numFmtId="0" fontId="18" fillId="2" borderId="0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top"/>
    </xf>
    <xf numFmtId="0" fontId="23" fillId="2" borderId="4" xfId="0" applyFont="1" applyFill="1" applyBorder="1"/>
    <xf numFmtId="0" fontId="23" fillId="2" borderId="2" xfId="0" applyFont="1" applyFill="1" applyBorder="1" applyAlignment="1">
      <alignment vertical="center"/>
    </xf>
    <xf numFmtId="0" fontId="23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2" fontId="27" fillId="0" borderId="1" xfId="0" applyNumberFormat="1" applyFont="1" applyBorder="1" applyAlignment="1">
      <alignment horizontal="center" vertical="center" wrapText="1"/>
    </xf>
    <xf numFmtId="2" fontId="25" fillId="0" borderId="1" xfId="0" applyNumberFormat="1" applyFont="1" applyBorder="1" applyAlignment="1">
      <alignment horizontal="center" vertical="center" wrapText="1"/>
    </xf>
    <xf numFmtId="1" fontId="27" fillId="0" borderId="1" xfId="0" applyNumberFormat="1" applyFont="1" applyBorder="1" applyAlignment="1">
      <alignment horizontal="center" vertical="center" wrapText="1"/>
    </xf>
    <xf numFmtId="0" fontId="28" fillId="2" borderId="4" xfId="0" applyFont="1" applyFill="1" applyBorder="1" applyAlignment="1">
      <alignment horizontal="center" vertical="top" wrapText="1"/>
    </xf>
    <xf numFmtId="2" fontId="28" fillId="2" borderId="4" xfId="0" applyNumberFormat="1" applyFont="1" applyFill="1" applyBorder="1" applyAlignment="1">
      <alignment horizontal="center" vertical="top" wrapText="1"/>
    </xf>
    <xf numFmtId="1" fontId="28" fillId="2" borderId="4" xfId="0" applyNumberFormat="1" applyFont="1" applyFill="1" applyBorder="1" applyAlignment="1">
      <alignment horizontal="center" vertical="top" wrapText="1"/>
    </xf>
    <xf numFmtId="2" fontId="28" fillId="2" borderId="6" xfId="0" applyNumberFormat="1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vertical="center"/>
    </xf>
    <xf numFmtId="0" fontId="25" fillId="2" borderId="1" xfId="0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vertical="center"/>
    </xf>
    <xf numFmtId="0" fontId="21" fillId="2" borderId="2" xfId="0" applyFont="1" applyFill="1" applyBorder="1" applyAlignment="1">
      <alignment vertical="center"/>
    </xf>
    <xf numFmtId="1" fontId="10" fillId="2" borderId="9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44" fontId="5" fillId="0" borderId="1" xfId="2" applyFont="1" applyBorder="1" applyAlignment="1">
      <alignment horizontal="center" vertical="center" wrapText="1"/>
    </xf>
    <xf numFmtId="44" fontId="6" fillId="2" borderId="1" xfId="2" applyFont="1" applyFill="1" applyBorder="1" applyAlignment="1">
      <alignment horizontal="center"/>
    </xf>
    <xf numFmtId="9" fontId="5" fillId="0" borderId="1" xfId="3" applyFont="1" applyBorder="1" applyAlignment="1">
      <alignment horizontal="center" vertical="center" wrapText="1"/>
    </xf>
    <xf numFmtId="4" fontId="1" fillId="0" borderId="1" xfId="1" applyNumberFormat="1" applyBorder="1" applyAlignment="1">
      <alignment horizontal="right" vertical="center"/>
    </xf>
    <xf numFmtId="9" fontId="4" fillId="0" borderId="1" xfId="3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32" fillId="0" borderId="1" xfId="0" applyNumberFormat="1" applyFont="1" applyFill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 wrapText="1"/>
    </xf>
    <xf numFmtId="0" fontId="0" fillId="0" borderId="0" xfId="0" applyFill="1"/>
    <xf numFmtId="0" fontId="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32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24" fillId="0" borderId="0" xfId="0" applyFont="1" applyAlignment="1">
      <alignment horizontal="right" wrapText="1"/>
    </xf>
    <xf numFmtId="0" fontId="12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32" fillId="0" borderId="3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/>
    </xf>
    <xf numFmtId="0" fontId="37" fillId="0" borderId="0" xfId="0" applyFont="1" applyAlignment="1"/>
    <xf numFmtId="0" fontId="38" fillId="0" borderId="0" xfId="0" applyFont="1" applyAlignment="1">
      <alignment horizontal="center" wrapText="1"/>
    </xf>
    <xf numFmtId="0" fontId="39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2" fontId="38" fillId="0" borderId="0" xfId="0" applyNumberFormat="1" applyFont="1" applyAlignment="1">
      <alignment horizontal="center"/>
    </xf>
    <xf numFmtId="1" fontId="38" fillId="0" borderId="0" xfId="0" applyNumberFormat="1" applyFont="1" applyAlignment="1">
      <alignment horizontal="center"/>
    </xf>
    <xf numFmtId="2" fontId="0" fillId="0" borderId="0" xfId="0" applyNumberFormat="1" applyAlignment="1"/>
    <xf numFmtId="0" fontId="40" fillId="0" borderId="12" xfId="0" applyFont="1" applyBorder="1" applyAlignment="1">
      <alignment horizontal="left" vertical="center" wrapText="1"/>
    </xf>
  </cellXfs>
  <cellStyles count="5">
    <cellStyle name="Normalny" xfId="0" builtinId="0"/>
    <cellStyle name="Normalny 2" xfId="1"/>
    <cellStyle name="Procentowy" xfId="3" builtinId="5"/>
    <cellStyle name="Walutowy" xfId="2" builtinId="4"/>
    <cellStyle name="Walutowy 2" xfId="4"/>
  </cellStyles>
  <dxfs count="0"/>
  <tableStyles count="0" defaultTableStyle="TableStyleMedium2" defaultPivotStyle="PivotStyleMedium9"/>
  <colors>
    <mruColors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tabSelected="1" zoomScale="130" zoomScaleNormal="130" workbookViewId="0">
      <selection activeCell="B6" sqref="B6:B8"/>
    </sheetView>
  </sheetViews>
  <sheetFormatPr defaultRowHeight="15" x14ac:dyDescent="0.25"/>
  <cols>
    <col min="1" max="1" width="4.140625" style="1" customWidth="1"/>
    <col min="2" max="2" width="67" customWidth="1"/>
    <col min="3" max="3" width="19.7109375" style="2" customWidth="1"/>
    <col min="4" max="4" width="7.140625" style="1" customWidth="1"/>
    <col min="5" max="5" width="6.85546875" style="1" customWidth="1"/>
    <col min="6" max="6" width="9.5703125" style="1" customWidth="1"/>
    <col min="7" max="7" width="9.42578125" style="8" customWidth="1"/>
    <col min="8" max="8" width="17.28515625" style="8" customWidth="1"/>
    <col min="9" max="9" width="7.140625" style="10" customWidth="1"/>
    <col min="10" max="10" width="17.85546875" style="8" customWidth="1"/>
  </cols>
  <sheetData>
    <row r="1" spans="1:10" ht="31.5" customHeight="1" x14ac:dyDescent="0.25">
      <c r="H1" s="106" t="s">
        <v>76</v>
      </c>
      <c r="I1" s="106"/>
      <c r="J1" s="106"/>
    </row>
    <row r="2" spans="1:10" ht="20.25" x14ac:dyDescent="0.3">
      <c r="A2" s="115" t="s">
        <v>77</v>
      </c>
      <c r="B2" s="116" t="s">
        <v>78</v>
      </c>
      <c r="C2" s="117"/>
      <c r="D2" s="118"/>
      <c r="E2" s="119"/>
      <c r="F2" s="119"/>
      <c r="G2" s="120"/>
      <c r="H2" s="120"/>
      <c r="I2" s="121"/>
      <c r="J2" s="122"/>
    </row>
    <row r="3" spans="1:10" ht="15.75" x14ac:dyDescent="0.25">
      <c r="A3" s="123" t="s">
        <v>79</v>
      </c>
      <c r="B3" s="123"/>
      <c r="C3" s="123"/>
      <c r="D3" s="123"/>
      <c r="E3" s="123"/>
      <c r="F3" s="123"/>
      <c r="G3" s="123"/>
      <c r="H3" s="123"/>
      <c r="I3" s="123"/>
      <c r="J3" s="123"/>
    </row>
    <row r="4" spans="1:10" ht="38.25" x14ac:dyDescent="0.25">
      <c r="A4" s="76" t="s">
        <v>0</v>
      </c>
      <c r="B4" s="64" t="s">
        <v>1</v>
      </c>
      <c r="C4" s="65" t="s">
        <v>2</v>
      </c>
      <c r="D4" s="66" t="s">
        <v>3</v>
      </c>
      <c r="E4" s="67" t="s">
        <v>4</v>
      </c>
      <c r="F4" s="67" t="s">
        <v>5</v>
      </c>
      <c r="G4" s="68" t="s">
        <v>6</v>
      </c>
      <c r="H4" s="69" t="s">
        <v>7</v>
      </c>
      <c r="I4" s="70" t="s">
        <v>8</v>
      </c>
      <c r="J4" s="69" t="s">
        <v>9</v>
      </c>
    </row>
    <row r="5" spans="1:10" s="28" customFormat="1" ht="19.5" customHeight="1" x14ac:dyDescent="0.25">
      <c r="A5" s="63" t="s">
        <v>10</v>
      </c>
      <c r="B5" s="75"/>
      <c r="C5" s="71"/>
      <c r="D5" s="71"/>
      <c r="E5" s="71"/>
      <c r="F5" s="71"/>
      <c r="G5" s="72"/>
      <c r="H5" s="72"/>
      <c r="I5" s="73"/>
      <c r="J5" s="74"/>
    </row>
    <row r="6" spans="1:10" ht="25.5" x14ac:dyDescent="0.25">
      <c r="A6" s="108">
        <v>1</v>
      </c>
      <c r="B6" s="109" t="s">
        <v>58</v>
      </c>
      <c r="C6" s="32"/>
      <c r="D6" s="36" t="s">
        <v>46</v>
      </c>
      <c r="E6" s="36" t="s">
        <v>56</v>
      </c>
      <c r="F6" s="82">
        <v>20</v>
      </c>
      <c r="G6" s="88"/>
      <c r="H6" s="85">
        <f t="shared" ref="H6:H16" si="0">G6*F6</f>
        <v>0</v>
      </c>
      <c r="I6" s="87"/>
      <c r="J6" s="85">
        <f t="shared" ref="J6:J16" si="1">H6+H6*I6</f>
        <v>0</v>
      </c>
    </row>
    <row r="7" spans="1:10" x14ac:dyDescent="0.25">
      <c r="A7" s="108"/>
      <c r="B7" s="109"/>
      <c r="C7" s="32"/>
      <c r="D7" s="36" t="s">
        <v>44</v>
      </c>
      <c r="E7" s="36" t="s">
        <v>56</v>
      </c>
      <c r="F7" s="82">
        <v>160</v>
      </c>
      <c r="G7" s="88"/>
      <c r="H7" s="85">
        <f t="shared" si="0"/>
        <v>0</v>
      </c>
      <c r="I7" s="87"/>
      <c r="J7" s="85">
        <f t="shared" si="1"/>
        <v>0</v>
      </c>
    </row>
    <row r="8" spans="1:10" ht="26.25" customHeight="1" x14ac:dyDescent="0.25">
      <c r="A8" s="108"/>
      <c r="B8" s="109"/>
      <c r="C8" s="32"/>
      <c r="D8" s="36" t="s">
        <v>45</v>
      </c>
      <c r="E8" s="36" t="s">
        <v>56</v>
      </c>
      <c r="F8" s="82">
        <v>15</v>
      </c>
      <c r="G8" s="88"/>
      <c r="H8" s="85">
        <f t="shared" si="0"/>
        <v>0</v>
      </c>
      <c r="I8" s="87"/>
      <c r="J8" s="85">
        <f t="shared" si="1"/>
        <v>0</v>
      </c>
    </row>
    <row r="9" spans="1:10" ht="69.75" customHeight="1" x14ac:dyDescent="0.25">
      <c r="A9" s="82">
        <v>2</v>
      </c>
      <c r="B9" s="40" t="s">
        <v>62</v>
      </c>
      <c r="C9" s="32"/>
      <c r="D9" s="33" t="s">
        <v>44</v>
      </c>
      <c r="E9" s="36" t="s">
        <v>56</v>
      </c>
      <c r="F9" s="82">
        <v>125</v>
      </c>
      <c r="G9" s="88"/>
      <c r="H9" s="85">
        <f t="shared" si="0"/>
        <v>0</v>
      </c>
      <c r="I9" s="87"/>
      <c r="J9" s="85">
        <f t="shared" si="1"/>
        <v>0</v>
      </c>
    </row>
    <row r="10" spans="1:10" ht="51" x14ac:dyDescent="0.25">
      <c r="A10" s="82">
        <v>3</v>
      </c>
      <c r="B10" s="103" t="s">
        <v>67</v>
      </c>
      <c r="C10" s="32"/>
      <c r="D10" s="43" t="s">
        <v>55</v>
      </c>
      <c r="E10" s="43" t="s">
        <v>56</v>
      </c>
      <c r="F10" s="44">
        <v>100</v>
      </c>
      <c r="G10" s="88"/>
      <c r="H10" s="85">
        <f t="shared" si="0"/>
        <v>0</v>
      </c>
      <c r="I10" s="87"/>
      <c r="J10" s="85">
        <f t="shared" si="1"/>
        <v>0</v>
      </c>
    </row>
    <row r="11" spans="1:10" x14ac:dyDescent="0.25">
      <c r="A11" s="82">
        <v>4</v>
      </c>
      <c r="B11" s="41" t="s">
        <v>14</v>
      </c>
      <c r="C11" s="32"/>
      <c r="D11" s="33">
        <v>1</v>
      </c>
      <c r="E11" s="33" t="s">
        <v>15</v>
      </c>
      <c r="F11" s="82">
        <v>5</v>
      </c>
      <c r="G11" s="88"/>
      <c r="H11" s="85">
        <f t="shared" si="0"/>
        <v>0</v>
      </c>
      <c r="I11" s="87"/>
      <c r="J11" s="85">
        <f t="shared" si="1"/>
        <v>0</v>
      </c>
    </row>
    <row r="12" spans="1:10" ht="51" x14ac:dyDescent="0.25">
      <c r="A12" s="82">
        <v>5</v>
      </c>
      <c r="B12" s="39" t="s">
        <v>72</v>
      </c>
      <c r="C12" s="32"/>
      <c r="D12" s="84" t="s">
        <v>50</v>
      </c>
      <c r="E12" s="36" t="s">
        <v>56</v>
      </c>
      <c r="F12" s="38">
        <v>20</v>
      </c>
      <c r="G12" s="88"/>
      <c r="H12" s="85">
        <f t="shared" si="0"/>
        <v>0</v>
      </c>
      <c r="I12" s="87"/>
      <c r="J12" s="85">
        <f t="shared" si="1"/>
        <v>0</v>
      </c>
    </row>
    <row r="13" spans="1:10" x14ac:dyDescent="0.25">
      <c r="A13" s="82">
        <v>6</v>
      </c>
      <c r="B13" s="41" t="s">
        <v>16</v>
      </c>
      <c r="C13" s="32"/>
      <c r="D13" s="33">
        <v>1</v>
      </c>
      <c r="E13" s="33" t="s">
        <v>15</v>
      </c>
      <c r="F13" s="82">
        <v>5</v>
      </c>
      <c r="G13" s="88"/>
      <c r="H13" s="85">
        <f t="shared" si="0"/>
        <v>0</v>
      </c>
      <c r="I13" s="87"/>
      <c r="J13" s="85">
        <f t="shared" si="1"/>
        <v>0</v>
      </c>
    </row>
    <row r="14" spans="1:10" x14ac:dyDescent="0.25">
      <c r="A14" s="82">
        <v>7</v>
      </c>
      <c r="B14" s="41" t="s">
        <v>17</v>
      </c>
      <c r="C14" s="32"/>
      <c r="D14" s="33">
        <v>1</v>
      </c>
      <c r="E14" s="33" t="s">
        <v>15</v>
      </c>
      <c r="F14" s="82">
        <v>50</v>
      </c>
      <c r="G14" s="88"/>
      <c r="H14" s="85">
        <f t="shared" si="0"/>
        <v>0</v>
      </c>
      <c r="I14" s="87"/>
      <c r="J14" s="85">
        <f t="shared" si="1"/>
        <v>0</v>
      </c>
    </row>
    <row r="15" spans="1:10" x14ac:dyDescent="0.25">
      <c r="A15" s="108">
        <v>8</v>
      </c>
      <c r="B15" s="107" t="s">
        <v>68</v>
      </c>
      <c r="C15" s="32"/>
      <c r="D15" s="33" t="s">
        <v>44</v>
      </c>
      <c r="E15" s="33" t="s">
        <v>11</v>
      </c>
      <c r="F15" s="34">
        <v>280</v>
      </c>
      <c r="G15" s="88"/>
      <c r="H15" s="85">
        <f t="shared" si="0"/>
        <v>0</v>
      </c>
      <c r="I15" s="87"/>
      <c r="J15" s="85">
        <f t="shared" si="1"/>
        <v>0</v>
      </c>
    </row>
    <row r="16" spans="1:10" ht="111.75" customHeight="1" x14ac:dyDescent="0.25">
      <c r="A16" s="108"/>
      <c r="B16" s="107"/>
      <c r="C16" s="32"/>
      <c r="D16" s="36" t="s">
        <v>45</v>
      </c>
      <c r="E16" s="36" t="s">
        <v>56</v>
      </c>
      <c r="F16" s="82">
        <v>15</v>
      </c>
      <c r="G16" s="88"/>
      <c r="H16" s="85">
        <f t="shared" si="0"/>
        <v>0</v>
      </c>
      <c r="I16" s="87"/>
      <c r="J16" s="85">
        <f t="shared" si="1"/>
        <v>0</v>
      </c>
    </row>
    <row r="17" spans="1:10" x14ac:dyDescent="0.25">
      <c r="A17" s="108">
        <v>9</v>
      </c>
      <c r="B17" s="107" t="s">
        <v>12</v>
      </c>
      <c r="C17" s="32"/>
      <c r="D17" s="36" t="s">
        <v>47</v>
      </c>
      <c r="E17" s="36" t="s">
        <v>56</v>
      </c>
      <c r="F17" s="82">
        <v>120</v>
      </c>
      <c r="G17" s="88"/>
      <c r="H17" s="85">
        <f t="shared" ref="H17:H31" si="2">G17*F17</f>
        <v>0</v>
      </c>
      <c r="I17" s="87"/>
      <c r="J17" s="85">
        <f t="shared" ref="J17:J31" si="3">H17+H17*I17</f>
        <v>0</v>
      </c>
    </row>
    <row r="18" spans="1:10" ht="64.5" customHeight="1" x14ac:dyDescent="0.25">
      <c r="A18" s="108"/>
      <c r="B18" s="107"/>
      <c r="C18" s="32"/>
      <c r="D18" s="36" t="s">
        <v>48</v>
      </c>
      <c r="E18" s="36" t="s">
        <v>56</v>
      </c>
      <c r="F18" s="82">
        <v>40</v>
      </c>
      <c r="G18" s="88"/>
      <c r="H18" s="85">
        <f t="shared" si="2"/>
        <v>0</v>
      </c>
      <c r="I18" s="87"/>
      <c r="J18" s="85">
        <f t="shared" si="3"/>
        <v>0</v>
      </c>
    </row>
    <row r="19" spans="1:10" ht="78.75" customHeight="1" x14ac:dyDescent="0.25">
      <c r="A19" s="82">
        <v>10</v>
      </c>
      <c r="B19" s="39" t="s">
        <v>60</v>
      </c>
      <c r="C19" s="32"/>
      <c r="D19" s="33" t="s">
        <v>44</v>
      </c>
      <c r="E19" s="36" t="s">
        <v>56</v>
      </c>
      <c r="F19" s="38">
        <v>485</v>
      </c>
      <c r="G19" s="88"/>
      <c r="H19" s="85">
        <f>G19*F19</f>
        <v>0</v>
      </c>
      <c r="I19" s="87"/>
      <c r="J19" s="85">
        <f>H19+H19*I19</f>
        <v>0</v>
      </c>
    </row>
    <row r="20" spans="1:10" x14ac:dyDescent="0.25">
      <c r="A20" s="108">
        <v>11</v>
      </c>
      <c r="B20" s="109" t="s">
        <v>59</v>
      </c>
      <c r="C20" s="32"/>
      <c r="D20" s="33" t="s">
        <v>49</v>
      </c>
      <c r="E20" s="36" t="s">
        <v>56</v>
      </c>
      <c r="F20" s="38">
        <v>55</v>
      </c>
      <c r="G20" s="88"/>
      <c r="H20" s="85">
        <f t="shared" si="2"/>
        <v>0</v>
      </c>
      <c r="I20" s="87"/>
      <c r="J20" s="85">
        <f t="shared" si="3"/>
        <v>0</v>
      </c>
    </row>
    <row r="21" spans="1:10" x14ac:dyDescent="0.25">
      <c r="A21" s="108"/>
      <c r="B21" s="109"/>
      <c r="C21" s="32"/>
      <c r="D21" s="33" t="s">
        <v>47</v>
      </c>
      <c r="E21" s="36" t="s">
        <v>56</v>
      </c>
      <c r="F21" s="38">
        <v>275</v>
      </c>
      <c r="G21" s="88"/>
      <c r="H21" s="85">
        <f t="shared" si="2"/>
        <v>0</v>
      </c>
      <c r="I21" s="87"/>
      <c r="J21" s="85">
        <f t="shared" si="3"/>
        <v>0</v>
      </c>
    </row>
    <row r="22" spans="1:10" ht="22.5" customHeight="1" x14ac:dyDescent="0.25">
      <c r="A22" s="108"/>
      <c r="B22" s="109"/>
      <c r="C22" s="32"/>
      <c r="D22" s="33" t="s">
        <v>44</v>
      </c>
      <c r="E22" s="36" t="s">
        <v>56</v>
      </c>
      <c r="F22" s="38">
        <v>50</v>
      </c>
      <c r="G22" s="88"/>
      <c r="H22" s="85">
        <f t="shared" si="2"/>
        <v>0</v>
      </c>
      <c r="I22" s="87"/>
      <c r="J22" s="85">
        <f t="shared" si="3"/>
        <v>0</v>
      </c>
    </row>
    <row r="23" spans="1:10" ht="127.5" x14ac:dyDescent="0.25">
      <c r="A23" s="82">
        <v>12</v>
      </c>
      <c r="B23" s="83" t="s">
        <v>63</v>
      </c>
      <c r="C23" s="32"/>
      <c r="D23" s="36" t="s">
        <v>13</v>
      </c>
      <c r="E23" s="36" t="s">
        <v>56</v>
      </c>
      <c r="F23" s="82">
        <v>45</v>
      </c>
      <c r="G23" s="88"/>
      <c r="H23" s="85">
        <f t="shared" ref="H23:H28" si="4">G23*F23</f>
        <v>0</v>
      </c>
      <c r="I23" s="87"/>
      <c r="J23" s="85">
        <f t="shared" ref="J23:J28" si="5">H23+H23*I23</f>
        <v>0</v>
      </c>
    </row>
    <row r="24" spans="1:10" ht="51.75" customHeight="1" x14ac:dyDescent="0.25">
      <c r="A24" s="108">
        <v>13</v>
      </c>
      <c r="B24" s="107" t="s">
        <v>73</v>
      </c>
      <c r="C24" s="32"/>
      <c r="D24" s="36" t="s">
        <v>53</v>
      </c>
      <c r="E24" s="36" t="s">
        <v>56</v>
      </c>
      <c r="F24" s="82">
        <v>80</v>
      </c>
      <c r="G24" s="88"/>
      <c r="H24" s="85">
        <f t="shared" si="4"/>
        <v>0</v>
      </c>
      <c r="I24" s="87"/>
      <c r="J24" s="85">
        <f t="shared" si="5"/>
        <v>0</v>
      </c>
    </row>
    <row r="25" spans="1:10" ht="37.5" customHeight="1" x14ac:dyDescent="0.25">
      <c r="A25" s="108"/>
      <c r="B25" s="107"/>
      <c r="C25" s="32"/>
      <c r="D25" s="36" t="s">
        <v>45</v>
      </c>
      <c r="E25" s="36" t="s">
        <v>56</v>
      </c>
      <c r="F25" s="82">
        <v>25</v>
      </c>
      <c r="G25" s="88"/>
      <c r="H25" s="85">
        <f t="shared" si="4"/>
        <v>0</v>
      </c>
      <c r="I25" s="87"/>
      <c r="J25" s="85">
        <f t="shared" si="5"/>
        <v>0</v>
      </c>
    </row>
    <row r="26" spans="1:10" ht="63.75" x14ac:dyDescent="0.25">
      <c r="A26" s="82">
        <v>14</v>
      </c>
      <c r="B26" s="83" t="s">
        <v>74</v>
      </c>
      <c r="C26" s="32"/>
      <c r="D26" s="33" t="s">
        <v>44</v>
      </c>
      <c r="E26" s="36" t="s">
        <v>56</v>
      </c>
      <c r="F26" s="82">
        <v>80</v>
      </c>
      <c r="G26" s="88"/>
      <c r="H26" s="85">
        <f t="shared" si="4"/>
        <v>0</v>
      </c>
      <c r="I26" s="87"/>
      <c r="J26" s="85">
        <f t="shared" si="5"/>
        <v>0</v>
      </c>
    </row>
    <row r="27" spans="1:10" ht="65.25" customHeight="1" x14ac:dyDescent="0.25">
      <c r="A27" s="82">
        <v>15</v>
      </c>
      <c r="B27" s="39" t="s">
        <v>66</v>
      </c>
      <c r="C27" s="32"/>
      <c r="D27" s="36" t="s">
        <v>54</v>
      </c>
      <c r="E27" s="36" t="s">
        <v>56</v>
      </c>
      <c r="F27" s="82">
        <v>30</v>
      </c>
      <c r="G27" s="88"/>
      <c r="H27" s="85">
        <f t="shared" si="4"/>
        <v>0</v>
      </c>
      <c r="I27" s="87"/>
      <c r="J27" s="85">
        <f t="shared" si="5"/>
        <v>0</v>
      </c>
    </row>
    <row r="28" spans="1:10" ht="57" customHeight="1" x14ac:dyDescent="0.25">
      <c r="A28" s="82">
        <v>16</v>
      </c>
      <c r="B28" s="81" t="s">
        <v>64</v>
      </c>
      <c r="C28" s="32"/>
      <c r="D28" s="36" t="s">
        <v>52</v>
      </c>
      <c r="E28" s="36" t="s">
        <v>56</v>
      </c>
      <c r="F28" s="82">
        <v>95</v>
      </c>
      <c r="G28" s="88"/>
      <c r="H28" s="85">
        <f t="shared" si="4"/>
        <v>0</v>
      </c>
      <c r="I28" s="87"/>
      <c r="J28" s="85">
        <f t="shared" si="5"/>
        <v>0</v>
      </c>
    </row>
    <row r="29" spans="1:10" ht="51" x14ac:dyDescent="0.25">
      <c r="A29" s="82">
        <v>17</v>
      </c>
      <c r="B29" s="83" t="s">
        <v>61</v>
      </c>
      <c r="C29" s="32"/>
      <c r="D29" s="33" t="s">
        <v>51</v>
      </c>
      <c r="E29" s="36" t="s">
        <v>56</v>
      </c>
      <c r="F29" s="38">
        <v>40</v>
      </c>
      <c r="G29" s="88"/>
      <c r="H29" s="85">
        <f t="shared" si="2"/>
        <v>0</v>
      </c>
      <c r="I29" s="87"/>
      <c r="J29" s="85">
        <f t="shared" si="3"/>
        <v>0</v>
      </c>
    </row>
    <row r="30" spans="1:10" ht="75" customHeight="1" x14ac:dyDescent="0.25">
      <c r="A30" s="82">
        <v>18</v>
      </c>
      <c r="B30" s="39" t="s">
        <v>65</v>
      </c>
      <c r="C30" s="32"/>
      <c r="D30" s="36" t="s">
        <v>54</v>
      </c>
      <c r="E30" s="36" t="s">
        <v>56</v>
      </c>
      <c r="F30" s="82">
        <v>40</v>
      </c>
      <c r="G30" s="88"/>
      <c r="H30" s="85">
        <f t="shared" si="2"/>
        <v>0</v>
      </c>
      <c r="I30" s="87"/>
      <c r="J30" s="85">
        <f t="shared" si="3"/>
        <v>0</v>
      </c>
    </row>
    <row r="31" spans="1:10" x14ac:dyDescent="0.25">
      <c r="A31" s="82">
        <v>19</v>
      </c>
      <c r="B31" s="41" t="s">
        <v>18</v>
      </c>
      <c r="C31" s="32"/>
      <c r="D31" s="33">
        <v>1</v>
      </c>
      <c r="E31" s="33" t="s">
        <v>15</v>
      </c>
      <c r="F31" s="34">
        <v>55</v>
      </c>
      <c r="G31" s="88"/>
      <c r="H31" s="85">
        <f t="shared" si="2"/>
        <v>0</v>
      </c>
      <c r="I31" s="87"/>
      <c r="J31" s="85">
        <f t="shared" si="3"/>
        <v>0</v>
      </c>
    </row>
    <row r="32" spans="1:10" ht="119.25" customHeight="1" x14ac:dyDescent="0.25">
      <c r="A32" s="90">
        <v>20</v>
      </c>
      <c r="B32" s="91" t="s">
        <v>43</v>
      </c>
      <c r="C32" s="32"/>
      <c r="D32" s="43">
        <v>1</v>
      </c>
      <c r="E32" s="43" t="s">
        <v>15</v>
      </c>
      <c r="F32" s="44">
        <v>30</v>
      </c>
      <c r="G32" s="88"/>
      <c r="H32" s="85">
        <f t="shared" ref="H32" si="6">G32*F32</f>
        <v>0</v>
      </c>
      <c r="I32" s="87"/>
      <c r="J32" s="85">
        <f t="shared" ref="J32" si="7">H32+H32*I32</f>
        <v>0</v>
      </c>
    </row>
    <row r="33" spans="1:10" s="28" customFormat="1" ht="15.75" customHeight="1" x14ac:dyDescent="0.25">
      <c r="A33" s="29"/>
      <c r="B33" s="62" t="s">
        <v>19</v>
      </c>
      <c r="C33" s="32"/>
      <c r="D33" s="30"/>
      <c r="E33" s="30"/>
      <c r="F33" s="30"/>
      <c r="G33" s="31"/>
      <c r="H33" s="86">
        <f>SUM(H6:H32)</f>
        <v>0</v>
      </c>
      <c r="I33" s="86"/>
      <c r="J33" s="86">
        <f>SUM(J6:J32)</f>
        <v>0</v>
      </c>
    </row>
    <row r="34" spans="1:10" x14ac:dyDescent="0.25">
      <c r="A34" s="6"/>
      <c r="B34" s="6"/>
      <c r="C34" s="5"/>
      <c r="D34" s="4"/>
      <c r="E34" s="4"/>
      <c r="F34" s="4"/>
    </row>
    <row r="35" spans="1:10" x14ac:dyDescent="0.25">
      <c r="A35" s="48" t="s">
        <v>21</v>
      </c>
      <c r="B35" s="49"/>
      <c r="C35" s="50"/>
      <c r="D35" s="51"/>
      <c r="E35" s="51"/>
      <c r="F35" s="52"/>
      <c r="G35" s="53"/>
      <c r="H35" s="53"/>
      <c r="I35" s="54"/>
      <c r="J35" s="55"/>
    </row>
    <row r="36" spans="1:10" x14ac:dyDescent="0.25">
      <c r="A36" s="56" t="s">
        <v>22</v>
      </c>
      <c r="B36" s="49"/>
      <c r="C36" s="50"/>
      <c r="D36" s="51"/>
      <c r="E36" s="51"/>
      <c r="F36" s="52"/>
      <c r="G36" s="57"/>
      <c r="H36" s="57"/>
      <c r="I36" s="58"/>
      <c r="J36" s="57"/>
    </row>
    <row r="37" spans="1:10" x14ac:dyDescent="0.25">
      <c r="A37" s="56" t="s">
        <v>23</v>
      </c>
      <c r="B37" s="49"/>
      <c r="C37" s="50"/>
      <c r="D37" s="51"/>
      <c r="E37" s="51"/>
      <c r="F37" s="52"/>
      <c r="G37" s="57"/>
      <c r="H37" s="57"/>
      <c r="I37" s="58"/>
      <c r="J37" s="57"/>
    </row>
    <row r="38" spans="1:10" x14ac:dyDescent="0.25">
      <c r="A38" s="3"/>
      <c r="B38" s="3"/>
    </row>
    <row r="39" spans="1:10" x14ac:dyDescent="0.25">
      <c r="A39" s="59" t="s">
        <v>24</v>
      </c>
      <c r="B39" s="49"/>
      <c r="C39" s="1"/>
      <c r="D39"/>
      <c r="E39" s="2"/>
      <c r="G39" s="1"/>
      <c r="H39" s="1"/>
      <c r="I39" s="8"/>
    </row>
    <row r="40" spans="1:10" x14ac:dyDescent="0.25">
      <c r="A40" s="56"/>
      <c r="B40" s="49"/>
      <c r="C40" s="1"/>
      <c r="D40"/>
      <c r="E40" s="2"/>
      <c r="G40" s="1"/>
      <c r="H40" s="1"/>
      <c r="I40" s="8"/>
    </row>
    <row r="41" spans="1:10" x14ac:dyDescent="0.25">
      <c r="A41" s="60" t="s">
        <v>25</v>
      </c>
      <c r="B41" s="49"/>
      <c r="C41" s="1"/>
      <c r="D41"/>
      <c r="E41" s="2"/>
      <c r="H41" s="1"/>
      <c r="I41" s="8"/>
    </row>
    <row r="42" spans="1:10" x14ac:dyDescent="0.25">
      <c r="A42" s="56" t="s">
        <v>26</v>
      </c>
      <c r="B42" s="49"/>
      <c r="C42" s="1"/>
      <c r="D42"/>
      <c r="E42" s="2"/>
      <c r="H42" s="1"/>
      <c r="I42" s="8"/>
    </row>
    <row r="43" spans="1:10" x14ac:dyDescent="0.25">
      <c r="A43" s="56" t="s">
        <v>27</v>
      </c>
      <c r="B43" s="49"/>
      <c r="C43" s="1"/>
      <c r="D43"/>
      <c r="E43" s="2"/>
      <c r="G43" s="1"/>
      <c r="H43" s="1"/>
      <c r="I43" s="8"/>
    </row>
    <row r="44" spans="1:10" x14ac:dyDescent="0.25">
      <c r="A44" s="56" t="s">
        <v>28</v>
      </c>
      <c r="B44" s="49"/>
      <c r="C44" s="1"/>
      <c r="D44"/>
      <c r="E44" s="2"/>
      <c r="G44" s="1"/>
      <c r="H44" s="1"/>
      <c r="I44" s="8"/>
    </row>
    <row r="45" spans="1:10" x14ac:dyDescent="0.25">
      <c r="A45" s="56" t="s">
        <v>29</v>
      </c>
      <c r="B45" s="49"/>
      <c r="C45" s="1"/>
      <c r="D45"/>
      <c r="E45" s="2"/>
      <c r="G45" s="1"/>
      <c r="H45" s="1"/>
      <c r="I45" s="8"/>
    </row>
    <row r="46" spans="1:10" x14ac:dyDescent="0.25">
      <c r="A46" s="56" t="s">
        <v>30</v>
      </c>
      <c r="B46" s="61"/>
      <c r="C46" s="1"/>
      <c r="D46"/>
      <c r="E46" s="2"/>
      <c r="G46" s="1"/>
      <c r="H46" s="1"/>
      <c r="I46" s="8"/>
    </row>
    <row r="47" spans="1:10" x14ac:dyDescent="0.25">
      <c r="A47" s="56" t="s">
        <v>31</v>
      </c>
      <c r="B47" s="49"/>
      <c r="C47" s="1"/>
      <c r="D47"/>
      <c r="E47" s="2"/>
      <c r="G47" s="1"/>
      <c r="H47" s="1"/>
      <c r="I47" s="8"/>
    </row>
    <row r="48" spans="1:10" x14ac:dyDescent="0.25">
      <c r="A48" s="56" t="s">
        <v>32</v>
      </c>
      <c r="B48" s="49"/>
      <c r="C48" s="1"/>
      <c r="D48"/>
      <c r="E48" s="2"/>
      <c r="G48" s="1"/>
      <c r="H48" s="1"/>
      <c r="I48" s="8"/>
    </row>
    <row r="49" spans="1:9" x14ac:dyDescent="0.25">
      <c r="A49" s="56" t="s">
        <v>33</v>
      </c>
      <c r="B49" s="49"/>
      <c r="C49" s="1"/>
      <c r="D49"/>
      <c r="E49" s="2"/>
      <c r="G49" s="1"/>
      <c r="H49" s="1"/>
      <c r="I49" s="8"/>
    </row>
    <row r="50" spans="1:9" x14ac:dyDescent="0.25">
      <c r="A50" s="56" t="s">
        <v>34</v>
      </c>
      <c r="B50" s="49"/>
      <c r="C50" s="1"/>
      <c r="D50"/>
      <c r="E50" s="2"/>
      <c r="G50" s="1"/>
      <c r="H50" s="1"/>
      <c r="I50" s="8"/>
    </row>
    <row r="51" spans="1:9" x14ac:dyDescent="0.25">
      <c r="A51" s="56" t="s">
        <v>35</v>
      </c>
      <c r="B51" s="49"/>
      <c r="C51" s="1"/>
      <c r="D51"/>
      <c r="E51" s="2"/>
      <c r="G51" s="1"/>
      <c r="H51" s="1"/>
      <c r="I51" s="8"/>
    </row>
    <row r="52" spans="1:9" x14ac:dyDescent="0.25">
      <c r="A52" s="56" t="s">
        <v>36</v>
      </c>
      <c r="B52" s="49"/>
      <c r="C52" s="1"/>
      <c r="D52"/>
      <c r="E52" s="2"/>
      <c r="G52" s="1"/>
      <c r="H52" s="1"/>
      <c r="I52" s="8"/>
    </row>
    <row r="53" spans="1:9" x14ac:dyDescent="0.25">
      <c r="A53" s="56" t="s">
        <v>37</v>
      </c>
      <c r="B53" s="49"/>
      <c r="C53" s="1"/>
      <c r="I53" s="8"/>
    </row>
    <row r="54" spans="1:9" x14ac:dyDescent="0.25">
      <c r="A54" s="56" t="s">
        <v>39</v>
      </c>
      <c r="B54" s="49"/>
      <c r="C54" s="1"/>
      <c r="I54" s="8"/>
    </row>
    <row r="56" spans="1:9" x14ac:dyDescent="0.25">
      <c r="D56"/>
    </row>
    <row r="57" spans="1:9" x14ac:dyDescent="0.25">
      <c r="E57" s="2"/>
      <c r="F57" s="1" t="s">
        <v>38</v>
      </c>
      <c r="G57" s="1"/>
      <c r="H57" s="1"/>
    </row>
    <row r="58" spans="1:9" x14ac:dyDescent="0.25">
      <c r="E58" s="2"/>
      <c r="F58" s="1" t="s">
        <v>40</v>
      </c>
      <c r="G58" s="1"/>
      <c r="H58" s="1"/>
    </row>
  </sheetData>
  <mergeCells count="12">
    <mergeCell ref="H1:J1"/>
    <mergeCell ref="A3:J3"/>
    <mergeCell ref="B24:B25"/>
    <mergeCell ref="A20:A22"/>
    <mergeCell ref="A17:A18"/>
    <mergeCell ref="A6:A8"/>
    <mergeCell ref="A15:A16"/>
    <mergeCell ref="A24:A25"/>
    <mergeCell ref="B15:B16"/>
    <mergeCell ref="B6:B8"/>
    <mergeCell ref="B17:B18"/>
    <mergeCell ref="B20:B22"/>
  </mergeCells>
  <pageMargins left="0.25" right="0.25" top="0.75" bottom="0.75" header="0.3" footer="0.3"/>
  <pageSetup paperSize="9" scale="85" fitToHeight="0" orientation="landscape" r:id="rId1"/>
  <rowBreaks count="2" manualBreakCount="2">
    <brk id="16" max="9" man="1"/>
    <brk id="34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="145" zoomScaleNormal="145" zoomScaleSheetLayoutView="115" workbookViewId="0">
      <selection activeCell="G12" sqref="G6:G12"/>
    </sheetView>
  </sheetViews>
  <sheetFormatPr defaultRowHeight="15" x14ac:dyDescent="0.25"/>
  <cols>
    <col min="1" max="1" width="4.140625" style="1" customWidth="1"/>
    <col min="2" max="2" width="67" customWidth="1"/>
    <col min="3" max="3" width="8.5703125" style="2" customWidth="1"/>
    <col min="4" max="4" width="5.7109375" style="1" customWidth="1"/>
    <col min="5" max="5" width="5.42578125" style="1" bestFit="1" customWidth="1"/>
    <col min="6" max="6" width="5.42578125" style="1" customWidth="1"/>
    <col min="7" max="7" width="7.28515625" style="8" customWidth="1"/>
    <col min="8" max="8" width="8.5703125" style="8" customWidth="1"/>
    <col min="9" max="9" width="7.140625" style="10" customWidth="1"/>
    <col min="10" max="10" width="8.7109375" style="8" customWidth="1"/>
  </cols>
  <sheetData>
    <row r="1" spans="1:10" x14ac:dyDescent="0.25">
      <c r="H1" s="106" t="s">
        <v>76</v>
      </c>
      <c r="I1" s="106"/>
      <c r="J1" s="106"/>
    </row>
    <row r="2" spans="1:10" ht="20.25" x14ac:dyDescent="0.3">
      <c r="A2" s="115" t="s">
        <v>77</v>
      </c>
      <c r="B2" s="116" t="s">
        <v>78</v>
      </c>
      <c r="C2" s="117"/>
      <c r="D2" s="118"/>
      <c r="E2" s="119"/>
      <c r="F2" s="119"/>
      <c r="G2" s="120"/>
      <c r="H2" s="120"/>
      <c r="I2" s="121"/>
      <c r="J2" s="122"/>
    </row>
    <row r="3" spans="1:10" ht="15.75" x14ac:dyDescent="0.25">
      <c r="A3" s="123" t="s">
        <v>79</v>
      </c>
      <c r="B3" s="123"/>
      <c r="C3" s="123"/>
      <c r="D3" s="123"/>
      <c r="E3" s="123"/>
      <c r="F3" s="123"/>
      <c r="G3" s="123"/>
      <c r="H3" s="123"/>
      <c r="I3" s="123"/>
      <c r="J3" s="123"/>
    </row>
    <row r="4" spans="1:10" ht="63.75" x14ac:dyDescent="0.25">
      <c r="A4" s="76" t="s">
        <v>0</v>
      </c>
      <c r="B4" s="64" t="s">
        <v>1</v>
      </c>
      <c r="C4" s="65" t="s">
        <v>2</v>
      </c>
      <c r="D4" s="66" t="s">
        <v>3</v>
      </c>
      <c r="E4" s="67" t="s">
        <v>4</v>
      </c>
      <c r="F4" s="67" t="s">
        <v>5</v>
      </c>
      <c r="G4" s="68" t="s">
        <v>6</v>
      </c>
      <c r="H4" s="69" t="s">
        <v>7</v>
      </c>
      <c r="I4" s="70" t="s">
        <v>8</v>
      </c>
      <c r="J4" s="69" t="s">
        <v>9</v>
      </c>
    </row>
    <row r="5" spans="1:10" ht="20.25" customHeight="1" x14ac:dyDescent="0.25">
      <c r="A5" s="11"/>
      <c r="B5" s="75" t="s">
        <v>41</v>
      </c>
      <c r="C5" s="12"/>
      <c r="D5" s="13"/>
      <c r="E5" s="13"/>
      <c r="F5" s="13"/>
      <c r="G5" s="14"/>
      <c r="H5" s="14"/>
      <c r="I5" s="15"/>
      <c r="J5" s="16"/>
    </row>
    <row r="6" spans="1:10" s="100" customFormat="1" ht="58.5" customHeight="1" x14ac:dyDescent="0.25">
      <c r="A6" s="110">
        <v>1</v>
      </c>
      <c r="B6" s="111" t="s">
        <v>70</v>
      </c>
      <c r="C6" s="95"/>
      <c r="D6" s="96">
        <v>1</v>
      </c>
      <c r="E6" s="97" t="s">
        <v>11</v>
      </c>
      <c r="F6" s="96">
        <v>5</v>
      </c>
      <c r="G6" s="98"/>
      <c r="H6" s="94">
        <f>F6*G6</f>
        <v>0</v>
      </c>
      <c r="I6" s="99"/>
      <c r="J6" s="94">
        <f>H6+H6*I6</f>
        <v>0</v>
      </c>
    </row>
    <row r="7" spans="1:10" s="100" customFormat="1" ht="25.5" customHeight="1" x14ac:dyDescent="0.25">
      <c r="A7" s="110"/>
      <c r="B7" s="112"/>
      <c r="C7" s="95"/>
      <c r="D7" s="97">
        <v>5</v>
      </c>
      <c r="E7" s="97" t="s">
        <v>11</v>
      </c>
      <c r="F7" s="97">
        <v>5</v>
      </c>
      <c r="G7" s="98"/>
      <c r="H7" s="94">
        <f>F7*G7</f>
        <v>0</v>
      </c>
      <c r="I7" s="99"/>
      <c r="J7" s="94">
        <f>H7+H7*I7</f>
        <v>0</v>
      </c>
    </row>
    <row r="8" spans="1:10" ht="97.5" customHeight="1" x14ac:dyDescent="0.25">
      <c r="A8" s="82">
        <v>2</v>
      </c>
      <c r="B8" s="104" t="s">
        <v>71</v>
      </c>
      <c r="C8" s="42"/>
      <c r="D8" s="36" t="s">
        <v>44</v>
      </c>
      <c r="E8" s="36" t="s">
        <v>56</v>
      </c>
      <c r="F8" s="45">
        <v>345</v>
      </c>
      <c r="G8" s="37"/>
      <c r="H8" s="7">
        <f t="shared" ref="H8:H12" si="0">F8*G8</f>
        <v>0</v>
      </c>
      <c r="I8" s="89"/>
      <c r="J8" s="7">
        <f t="shared" ref="J8:J12" si="1">H8+H8*I8</f>
        <v>0</v>
      </c>
    </row>
    <row r="9" spans="1:10" x14ac:dyDescent="0.25">
      <c r="A9" s="92">
        <v>3</v>
      </c>
      <c r="B9" s="105" t="s">
        <v>14</v>
      </c>
      <c r="C9" s="46"/>
      <c r="D9" s="36">
        <v>1</v>
      </c>
      <c r="E9" s="36" t="s">
        <v>15</v>
      </c>
      <c r="F9" s="92">
        <v>5</v>
      </c>
      <c r="G9" s="37"/>
      <c r="H9" s="7">
        <f>F9*G9</f>
        <v>0</v>
      </c>
      <c r="I9" s="89"/>
      <c r="J9" s="7">
        <f>H9+H9*I9</f>
        <v>0</v>
      </c>
    </row>
    <row r="10" spans="1:10" x14ac:dyDescent="0.25">
      <c r="A10" s="108">
        <v>4</v>
      </c>
      <c r="B10" s="113" t="s">
        <v>75</v>
      </c>
      <c r="C10" s="42"/>
      <c r="D10" s="36" t="s">
        <v>44</v>
      </c>
      <c r="E10" s="36" t="s">
        <v>56</v>
      </c>
      <c r="F10" s="82">
        <v>25</v>
      </c>
      <c r="G10" s="35"/>
      <c r="H10" s="7">
        <f>F10*G10</f>
        <v>0</v>
      </c>
      <c r="I10" s="87"/>
      <c r="J10" s="7">
        <f>H10+H10*I10</f>
        <v>0</v>
      </c>
    </row>
    <row r="11" spans="1:10" ht="33" customHeight="1" x14ac:dyDescent="0.25">
      <c r="A11" s="108"/>
      <c r="B11" s="114"/>
      <c r="C11" s="42"/>
      <c r="D11" s="36" t="s">
        <v>45</v>
      </c>
      <c r="E11" s="36" t="s">
        <v>56</v>
      </c>
      <c r="F11" s="82">
        <v>5</v>
      </c>
      <c r="G11" s="35"/>
      <c r="H11" s="7">
        <f>F11*G11</f>
        <v>0</v>
      </c>
      <c r="I11" s="87"/>
      <c r="J11" s="7">
        <f>H11+H11*I11</f>
        <v>0</v>
      </c>
    </row>
    <row r="12" spans="1:10" x14ac:dyDescent="0.25">
      <c r="A12" s="82">
        <v>5</v>
      </c>
      <c r="B12" s="81" t="s">
        <v>16</v>
      </c>
      <c r="C12" s="42"/>
      <c r="D12" s="36">
        <v>1</v>
      </c>
      <c r="E12" s="36" t="s">
        <v>15</v>
      </c>
      <c r="F12" s="82">
        <v>5</v>
      </c>
      <c r="G12" s="37"/>
      <c r="H12" s="7">
        <f t="shared" si="0"/>
        <v>0</v>
      </c>
      <c r="I12" s="89"/>
      <c r="J12" s="7">
        <f t="shared" si="1"/>
        <v>0</v>
      </c>
    </row>
    <row r="13" spans="1:10" s="28" customFormat="1" x14ac:dyDescent="0.25">
      <c r="A13" s="101"/>
      <c r="B13" s="63" t="s">
        <v>19</v>
      </c>
      <c r="C13" s="24"/>
      <c r="D13" s="25"/>
      <c r="E13" s="25"/>
      <c r="F13" s="25"/>
      <c r="G13" s="26"/>
      <c r="H13" s="27">
        <f>SUM(H6:H12)</f>
        <v>0</v>
      </c>
      <c r="I13" s="80" t="s">
        <v>20</v>
      </c>
      <c r="J13" s="27">
        <f>SUM(J6:J12)</f>
        <v>0</v>
      </c>
    </row>
    <row r="15" spans="1:10" x14ac:dyDescent="0.25">
      <c r="A15" s="48" t="s">
        <v>21</v>
      </c>
      <c r="B15" s="49"/>
      <c r="C15" s="50"/>
      <c r="D15" s="51"/>
      <c r="E15" s="51"/>
      <c r="F15" s="52"/>
      <c r="G15" s="53"/>
      <c r="H15" s="53"/>
      <c r="I15" s="54"/>
      <c r="J15" s="55"/>
    </row>
    <row r="16" spans="1:10" x14ac:dyDescent="0.25">
      <c r="A16" s="56" t="s">
        <v>22</v>
      </c>
      <c r="B16" s="49"/>
      <c r="C16" s="50"/>
      <c r="D16" s="51"/>
      <c r="E16" s="51"/>
      <c r="F16" s="52"/>
      <c r="G16" s="57"/>
      <c r="H16" s="57"/>
      <c r="I16" s="58"/>
      <c r="J16" s="57"/>
    </row>
    <row r="17" spans="1:10" x14ac:dyDescent="0.25">
      <c r="A17" s="56" t="s">
        <v>23</v>
      </c>
      <c r="B17" s="49"/>
      <c r="C17" s="50"/>
      <c r="D17" s="51"/>
      <c r="E17" s="51"/>
      <c r="F17" s="52"/>
      <c r="G17" s="57"/>
      <c r="H17" s="57"/>
      <c r="I17" s="58"/>
      <c r="J17" s="57"/>
    </row>
    <row r="19" spans="1:10" x14ac:dyDescent="0.25">
      <c r="A19" s="59" t="s">
        <v>24</v>
      </c>
      <c r="B19" s="49"/>
      <c r="C19" s="1"/>
      <c r="D19"/>
      <c r="E19" s="2"/>
      <c r="G19" s="1"/>
      <c r="H19" s="1"/>
      <c r="I19" s="8"/>
    </row>
    <row r="20" spans="1:10" x14ac:dyDescent="0.25">
      <c r="A20" s="60" t="s">
        <v>25</v>
      </c>
      <c r="B20" s="49"/>
      <c r="C20" s="1"/>
      <c r="D20"/>
      <c r="E20" s="2"/>
      <c r="H20" s="1"/>
      <c r="I20" s="8"/>
    </row>
    <row r="21" spans="1:10" x14ac:dyDescent="0.25">
      <c r="A21" s="56" t="s">
        <v>26</v>
      </c>
      <c r="B21" s="49"/>
      <c r="C21" s="1"/>
      <c r="D21"/>
      <c r="E21" s="2"/>
      <c r="H21" s="1"/>
      <c r="I21" s="8"/>
    </row>
    <row r="22" spans="1:10" x14ac:dyDescent="0.25">
      <c r="A22" s="56" t="s">
        <v>27</v>
      </c>
      <c r="B22" s="49"/>
      <c r="C22" s="1"/>
      <c r="D22"/>
      <c r="E22" s="2"/>
      <c r="G22" s="1"/>
      <c r="H22" s="1"/>
      <c r="I22" s="8"/>
    </row>
    <row r="23" spans="1:10" x14ac:dyDescent="0.25">
      <c r="A23" s="56" t="s">
        <v>28</v>
      </c>
      <c r="B23" s="49"/>
      <c r="C23" s="1"/>
      <c r="D23"/>
      <c r="E23" s="2"/>
      <c r="G23" s="1"/>
      <c r="H23" s="1"/>
      <c r="I23" s="8"/>
    </row>
    <row r="24" spans="1:10" x14ac:dyDescent="0.25">
      <c r="A24" s="56" t="s">
        <v>29</v>
      </c>
      <c r="B24" s="49"/>
      <c r="C24" s="1"/>
      <c r="D24"/>
      <c r="E24" s="2"/>
      <c r="G24" s="1"/>
      <c r="H24" s="1"/>
      <c r="I24" s="8"/>
    </row>
    <row r="25" spans="1:10" x14ac:dyDescent="0.25">
      <c r="A25" s="56" t="s">
        <v>30</v>
      </c>
      <c r="B25" s="61"/>
      <c r="C25" s="1"/>
      <c r="D25"/>
      <c r="E25" s="2"/>
      <c r="G25" s="1"/>
      <c r="H25" s="1"/>
      <c r="I25" s="8"/>
    </row>
    <row r="26" spans="1:10" x14ac:dyDescent="0.25">
      <c r="A26" s="56" t="s">
        <v>31</v>
      </c>
      <c r="B26" s="49"/>
      <c r="C26" s="1"/>
      <c r="D26"/>
      <c r="E26" s="2"/>
      <c r="G26" s="1"/>
      <c r="H26" s="1"/>
      <c r="I26" s="8"/>
    </row>
    <row r="27" spans="1:10" x14ac:dyDescent="0.25">
      <c r="A27" s="56" t="s">
        <v>32</v>
      </c>
      <c r="B27" s="49"/>
      <c r="C27" s="1"/>
      <c r="D27"/>
      <c r="E27" s="2"/>
      <c r="G27" s="1"/>
      <c r="H27" s="1"/>
      <c r="I27" s="8"/>
    </row>
    <row r="28" spans="1:10" x14ac:dyDescent="0.25">
      <c r="A28" s="56" t="s">
        <v>33</v>
      </c>
      <c r="B28" s="49"/>
      <c r="C28" s="1"/>
      <c r="D28"/>
      <c r="E28" s="2"/>
      <c r="G28" s="1"/>
      <c r="H28" s="1"/>
      <c r="I28" s="8"/>
    </row>
    <row r="29" spans="1:10" x14ac:dyDescent="0.25">
      <c r="A29" s="56" t="s">
        <v>34</v>
      </c>
      <c r="B29" s="49"/>
      <c r="C29" s="1"/>
      <c r="D29"/>
      <c r="E29" s="2"/>
      <c r="G29" s="1"/>
      <c r="H29" s="1"/>
      <c r="I29" s="8"/>
    </row>
    <row r="30" spans="1:10" x14ac:dyDescent="0.25">
      <c r="A30" s="56" t="s">
        <v>35</v>
      </c>
      <c r="B30" s="49"/>
      <c r="C30" s="1"/>
      <c r="D30"/>
      <c r="E30" s="2"/>
      <c r="G30" s="1"/>
      <c r="H30" s="1"/>
      <c r="I30" s="8"/>
    </row>
    <row r="31" spans="1:10" x14ac:dyDescent="0.25">
      <c r="A31" s="56" t="s">
        <v>36</v>
      </c>
      <c r="B31" s="49"/>
      <c r="C31" s="1"/>
      <c r="D31"/>
      <c r="E31" s="2"/>
      <c r="G31" s="1"/>
      <c r="H31" s="1"/>
      <c r="I31" s="8"/>
    </row>
    <row r="32" spans="1:10" x14ac:dyDescent="0.25">
      <c r="A32" s="56" t="s">
        <v>37</v>
      </c>
      <c r="B32" s="49"/>
      <c r="C32" s="1"/>
      <c r="I32" s="8"/>
    </row>
    <row r="33" spans="1:9" x14ac:dyDescent="0.25">
      <c r="A33" s="56" t="s">
        <v>39</v>
      </c>
      <c r="B33" s="49"/>
      <c r="C33" s="1"/>
      <c r="I33" s="8"/>
    </row>
    <row r="34" spans="1:9" x14ac:dyDescent="0.25">
      <c r="D34"/>
      <c r="E34" s="2"/>
      <c r="F34" s="1" t="s">
        <v>38</v>
      </c>
      <c r="G34" s="1"/>
      <c r="H34" s="1"/>
    </row>
    <row r="35" spans="1:9" x14ac:dyDescent="0.25">
      <c r="D35"/>
      <c r="E35" s="2"/>
      <c r="F35" s="1" t="s">
        <v>40</v>
      </c>
      <c r="G35" s="1"/>
      <c r="H35" s="1"/>
    </row>
  </sheetData>
  <mergeCells count="6">
    <mergeCell ref="H1:J1"/>
    <mergeCell ref="A3:J3"/>
    <mergeCell ref="A6:A7"/>
    <mergeCell ref="B6:B7"/>
    <mergeCell ref="A10:A11"/>
    <mergeCell ref="B10:B1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="130" zoomScaleNormal="130" workbookViewId="0">
      <selection activeCell="G6" sqref="G6"/>
    </sheetView>
  </sheetViews>
  <sheetFormatPr defaultRowHeight="15" x14ac:dyDescent="0.25"/>
  <cols>
    <col min="1" max="1" width="4.140625" style="1" customWidth="1"/>
    <col min="2" max="2" width="67" customWidth="1"/>
    <col min="3" max="3" width="10.5703125" style="2" customWidth="1"/>
    <col min="4" max="4" width="5.140625" style="1" customWidth="1"/>
    <col min="5" max="5" width="5.42578125" style="1" bestFit="1" customWidth="1"/>
    <col min="6" max="6" width="6" style="1" customWidth="1"/>
    <col min="7" max="7" width="5.5703125" style="8" customWidth="1"/>
    <col min="8" max="8" width="9.7109375" style="8" customWidth="1"/>
    <col min="9" max="9" width="7.140625" style="10" customWidth="1"/>
    <col min="10" max="10" width="10.140625" style="8" customWidth="1"/>
  </cols>
  <sheetData>
    <row r="1" spans="1:11" ht="31.5" customHeight="1" x14ac:dyDescent="0.25">
      <c r="H1" s="106" t="s">
        <v>76</v>
      </c>
      <c r="I1" s="106"/>
      <c r="J1" s="106"/>
    </row>
    <row r="2" spans="1:11" ht="20.25" x14ac:dyDescent="0.3">
      <c r="A2" s="115" t="s">
        <v>77</v>
      </c>
      <c r="B2" s="116" t="s">
        <v>78</v>
      </c>
      <c r="C2" s="117"/>
      <c r="D2" s="118"/>
      <c r="E2" s="119"/>
      <c r="F2" s="119"/>
      <c r="G2" s="120"/>
      <c r="H2" s="120"/>
      <c r="I2" s="121"/>
      <c r="J2" s="122"/>
    </row>
    <row r="3" spans="1:11" ht="15.75" x14ac:dyDescent="0.25">
      <c r="A3" s="123" t="s">
        <v>79</v>
      </c>
      <c r="B3" s="123"/>
      <c r="C3" s="123"/>
      <c r="D3" s="123"/>
      <c r="E3" s="123"/>
      <c r="F3" s="123"/>
      <c r="G3" s="123"/>
      <c r="H3" s="123"/>
      <c r="I3" s="123"/>
      <c r="J3" s="123"/>
    </row>
    <row r="4" spans="1:11" ht="51" x14ac:dyDescent="0.25">
      <c r="A4" s="76" t="s">
        <v>0</v>
      </c>
      <c r="B4" s="64" t="s">
        <v>1</v>
      </c>
      <c r="C4" s="65" t="s">
        <v>2</v>
      </c>
      <c r="D4" s="66" t="s">
        <v>3</v>
      </c>
      <c r="E4" s="67" t="s">
        <v>4</v>
      </c>
      <c r="F4" s="67" t="s">
        <v>5</v>
      </c>
      <c r="G4" s="68" t="s">
        <v>6</v>
      </c>
      <c r="H4" s="69" t="s">
        <v>7</v>
      </c>
      <c r="I4" s="70" t="s">
        <v>8</v>
      </c>
      <c r="J4" s="69" t="s">
        <v>9</v>
      </c>
    </row>
    <row r="5" spans="1:11" ht="18" customHeight="1" x14ac:dyDescent="0.25">
      <c r="A5" s="11"/>
      <c r="B5" s="77" t="s">
        <v>42</v>
      </c>
      <c r="C5" s="12"/>
      <c r="D5" s="17"/>
      <c r="E5" s="17"/>
      <c r="F5" s="17"/>
      <c r="G5" s="18"/>
      <c r="H5" s="18"/>
      <c r="I5" s="19"/>
      <c r="J5" s="20"/>
    </row>
    <row r="6" spans="1:11" ht="63.75" x14ac:dyDescent="0.25">
      <c r="A6" s="43">
        <v>1</v>
      </c>
      <c r="B6" s="102" t="s">
        <v>69</v>
      </c>
      <c r="C6" s="47"/>
      <c r="D6" s="93" t="s">
        <v>57</v>
      </c>
      <c r="E6" s="33" t="s">
        <v>56</v>
      </c>
      <c r="F6" s="38">
        <v>3150</v>
      </c>
      <c r="G6" s="43"/>
      <c r="H6" s="7">
        <f t="shared" ref="H6" si="0">F6*G6</f>
        <v>0</v>
      </c>
      <c r="I6" s="9"/>
      <c r="J6" s="7">
        <f t="shared" ref="J6" si="1">H6+H6*I6%</f>
        <v>0</v>
      </c>
    </row>
    <row r="7" spans="1:11" x14ac:dyDescent="0.25">
      <c r="A7" s="21"/>
      <c r="B7" s="78" t="s">
        <v>19</v>
      </c>
      <c r="C7" s="21"/>
      <c r="D7" s="21"/>
      <c r="E7" s="21"/>
      <c r="F7" s="21"/>
      <c r="G7" s="22"/>
      <c r="H7" s="23">
        <f>SUM(H6:H6)</f>
        <v>0</v>
      </c>
      <c r="I7" s="79" t="s">
        <v>20</v>
      </c>
      <c r="J7" s="23">
        <f>SUM(J6:J6)</f>
        <v>0</v>
      </c>
    </row>
    <row r="8" spans="1:11" x14ac:dyDescent="0.25">
      <c r="A8" s="60" t="s">
        <v>25</v>
      </c>
      <c r="B8" s="49"/>
      <c r="C8" s="1"/>
      <c r="D8"/>
      <c r="E8" s="2"/>
      <c r="H8" s="1"/>
      <c r="I8" s="8"/>
      <c r="K8" s="8"/>
    </row>
    <row r="9" spans="1:11" x14ac:dyDescent="0.25">
      <c r="A9" s="56" t="s">
        <v>26</v>
      </c>
      <c r="B9" s="49"/>
      <c r="C9" s="1"/>
      <c r="D9"/>
      <c r="E9" s="2"/>
      <c r="H9" s="1"/>
      <c r="I9" s="8"/>
      <c r="K9" s="8"/>
    </row>
    <row r="10" spans="1:11" x14ac:dyDescent="0.25">
      <c r="A10" s="56" t="s">
        <v>27</v>
      </c>
      <c r="B10" s="49"/>
      <c r="C10" s="1"/>
      <c r="D10"/>
      <c r="E10" s="2"/>
      <c r="G10" s="1"/>
      <c r="H10" s="1"/>
      <c r="I10" s="8"/>
      <c r="K10" s="8"/>
    </row>
    <row r="11" spans="1:11" x14ac:dyDescent="0.25">
      <c r="A11" s="56" t="s">
        <v>28</v>
      </c>
      <c r="B11" s="49"/>
      <c r="C11" s="1"/>
      <c r="D11"/>
      <c r="E11" s="2"/>
      <c r="G11" s="1"/>
      <c r="H11" s="1"/>
      <c r="I11" s="8"/>
      <c r="K11" s="8"/>
    </row>
    <row r="12" spans="1:11" x14ac:dyDescent="0.25">
      <c r="A12" s="56" t="s">
        <v>29</v>
      </c>
      <c r="B12" s="49"/>
      <c r="C12" s="1"/>
      <c r="D12"/>
      <c r="E12" s="2"/>
      <c r="G12" s="1"/>
      <c r="H12" s="1"/>
      <c r="I12" s="8"/>
      <c r="K12" s="8"/>
    </row>
    <row r="13" spans="1:11" x14ac:dyDescent="0.25">
      <c r="A13" s="56" t="s">
        <v>30</v>
      </c>
      <c r="B13" s="61"/>
      <c r="C13" s="1"/>
      <c r="D13"/>
      <c r="E13" s="2"/>
      <c r="G13" s="1"/>
      <c r="H13" s="1"/>
      <c r="I13" s="8"/>
      <c r="K13" s="8"/>
    </row>
    <row r="14" spans="1:11" x14ac:dyDescent="0.25">
      <c r="A14" s="56" t="s">
        <v>31</v>
      </c>
      <c r="B14" s="49"/>
      <c r="C14" s="1"/>
      <c r="D14"/>
      <c r="E14" s="2"/>
      <c r="G14" s="1"/>
      <c r="H14" s="1"/>
      <c r="I14" s="8"/>
      <c r="K14" s="8"/>
    </row>
    <row r="15" spans="1:11" x14ac:dyDescent="0.25">
      <c r="A15" s="56" t="s">
        <v>32</v>
      </c>
      <c r="B15" s="49"/>
      <c r="C15" s="1"/>
      <c r="D15"/>
      <c r="E15" s="2"/>
      <c r="G15" s="1"/>
      <c r="H15" s="1"/>
      <c r="I15" s="8"/>
      <c r="K15" s="8"/>
    </row>
    <row r="16" spans="1:11" x14ac:dyDescent="0.25">
      <c r="A16" s="56" t="s">
        <v>33</v>
      </c>
      <c r="B16" s="49"/>
      <c r="C16" s="1"/>
      <c r="D16"/>
      <c r="E16" s="2"/>
      <c r="G16" s="1"/>
      <c r="H16" s="1"/>
      <c r="I16" s="8"/>
      <c r="K16" s="8"/>
    </row>
    <row r="17" spans="1:11" x14ac:dyDescent="0.25">
      <c r="A17" s="56" t="s">
        <v>34</v>
      </c>
      <c r="B17" s="49"/>
      <c r="C17" s="1"/>
      <c r="D17"/>
      <c r="E17" s="2"/>
      <c r="G17" s="1"/>
      <c r="H17" s="1"/>
      <c r="I17" s="8"/>
      <c r="K17" s="8"/>
    </row>
    <row r="18" spans="1:11" x14ac:dyDescent="0.25">
      <c r="A18" s="56" t="s">
        <v>35</v>
      </c>
      <c r="B18" s="49"/>
      <c r="C18" s="1"/>
      <c r="D18"/>
      <c r="E18" s="2"/>
      <c r="G18" s="1"/>
      <c r="H18" s="1"/>
      <c r="I18" s="8"/>
      <c r="K18" s="8"/>
    </row>
    <row r="19" spans="1:11" x14ac:dyDescent="0.25">
      <c r="A19" s="56" t="s">
        <v>36</v>
      </c>
      <c r="B19" s="49"/>
      <c r="C19" s="1"/>
      <c r="D19"/>
      <c r="E19" s="2"/>
      <c r="G19" s="1"/>
      <c r="H19" s="1"/>
      <c r="I19" s="8"/>
      <c r="K19" s="8"/>
    </row>
    <row r="20" spans="1:11" x14ac:dyDescent="0.25">
      <c r="A20" s="56" t="s">
        <v>37</v>
      </c>
      <c r="B20" s="49"/>
      <c r="C20" s="1"/>
      <c r="I20" s="8"/>
      <c r="K20" s="8"/>
    </row>
    <row r="21" spans="1:11" x14ac:dyDescent="0.25">
      <c r="A21" s="56" t="s">
        <v>39</v>
      </c>
      <c r="B21" s="49"/>
      <c r="C21" s="1"/>
      <c r="I21" s="8"/>
      <c r="K21" s="8"/>
    </row>
    <row r="22" spans="1:11" x14ac:dyDescent="0.25">
      <c r="D22"/>
      <c r="E22" s="2"/>
      <c r="F22" s="1" t="s">
        <v>38</v>
      </c>
      <c r="G22" s="1"/>
      <c r="H22" s="1"/>
    </row>
    <row r="23" spans="1:11" x14ac:dyDescent="0.25">
      <c r="D23"/>
      <c r="E23" s="2"/>
      <c r="F23" s="1" t="s">
        <v>40</v>
      </c>
      <c r="G23" s="1"/>
      <c r="H23" s="1"/>
    </row>
  </sheetData>
  <mergeCells count="2">
    <mergeCell ref="H1:J1"/>
    <mergeCell ref="A3:J3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EB43860E032694E89BA8C22D146B59D" ma:contentTypeVersion="13" ma:contentTypeDescription="Ein neues Dokument erstellen." ma:contentTypeScope="" ma:versionID="0dcaba0aa6c707c769fec31997f20cd7">
  <xsd:schema xmlns:xsd="http://www.w3.org/2001/XMLSchema" xmlns:xs="http://www.w3.org/2001/XMLSchema" xmlns:p="http://schemas.microsoft.com/office/2006/metadata/properties" xmlns:ns2="015ec500-c10a-4d93-a321-a23b043b6014" xmlns:ns3="2ded9f98-d6a8-4071-9871-d35828c21598" targetNamespace="http://schemas.microsoft.com/office/2006/metadata/properties" ma:root="true" ma:fieldsID="c921964226f18b4af86c6acd888c670b" ns2:_="" ns3:_="">
    <xsd:import namespace="015ec500-c10a-4d93-a321-a23b043b6014"/>
    <xsd:import namespace="2ded9f98-d6a8-4071-9871-d35828c215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5ec500-c10a-4d93-a321-a23b043b60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57dfdc0d-31fd-45d1-9c1e-f6bc983340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ed9f98-d6a8-4071-9871-d35828c2159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2b07af6-1514-40b6-b1b8-e0eac9298a67}" ma:internalName="TaxCatchAll" ma:showField="CatchAllData" ma:web="2ded9f98-d6a8-4071-9871-d35828c215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ded9f98-d6a8-4071-9871-d35828c21598" xsi:nil="true"/>
    <lcf76f155ced4ddcb4097134ff3c332f xmlns="015ec500-c10a-4d93-a321-a23b043b601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FBBF19-6460-4863-BA0E-EE7BE2A8FC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52E2E0-5300-4CC3-9A74-27AB7D34B8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5ec500-c10a-4d93-a321-a23b043b6014"/>
    <ds:schemaRef ds:uri="2ded9f98-d6a8-4071-9871-d35828c215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80A730E-F739-4B28-B541-1AA0CE314DF3}">
  <ds:schemaRefs>
    <ds:schemaRef ds:uri="http://schemas.microsoft.com/office/infopath/2007/PartnerControls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2ded9f98-d6a8-4071-9871-d35828c21598"/>
    <ds:schemaRef ds:uri="015ec500-c10a-4d93-a321-a23b043b6014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Część 1</vt:lpstr>
      <vt:lpstr>Część 2</vt:lpstr>
      <vt:lpstr>Część 3</vt:lpstr>
      <vt:lpstr>'Część 1'!Obszar_wydruku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2024-10-29T08:27:21Z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0x010100CEB43860E032694E89BA8C22D146B59D</vt:lpwstr>
  </property>
  <property fmtid="{D5CDD505-2E9C-101B-9397-08002B2CF9AE}" pid="3" name="MediaServiceImageTags">
    <vt:lpwstr/>
  </property>
</Properties>
</file>