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0. 2024 Postępowania\Poniżej 130 000\51. Serwis Kamsoft\"/>
    </mc:Choice>
  </mc:AlternateContent>
  <bookViews>
    <workbookView xWindow="0" yWindow="0" windowWidth="28800" windowHeight="141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14" i="1"/>
  <c r="E25" i="1"/>
  <c r="E29" i="1" l="1"/>
  <c r="E8" i="1" l="1"/>
  <c r="E9" i="1"/>
  <c r="E10" i="1"/>
  <c r="E11" i="1"/>
  <c r="E7" i="1"/>
  <c r="D12" i="1"/>
  <c r="E12" i="1" l="1"/>
  <c r="C20" i="1" l="1"/>
  <c r="C18" i="1"/>
  <c r="C19" i="1"/>
  <c r="C21" i="1"/>
</calcChain>
</file>

<file path=xl/sharedStrings.xml><?xml version="1.0" encoding="utf-8"?>
<sst xmlns="http://schemas.openxmlformats.org/spreadsheetml/2006/main" count="43" uniqueCount="37">
  <si>
    <t>Tu proszę wpisać  </t>
  </si>
  <si>
    <t>Nazwa</t>
  </si>
  <si>
    <t>Data końca asysty</t>
  </si>
  <si>
    <t>Wartość netto licencji [PLN]</t>
  </si>
  <si>
    <t>KS-FKW - Aktualizacja</t>
  </si>
  <si>
    <t>KS-EDE - Aktualizacja</t>
  </si>
  <si>
    <t>KS-FK Koszty - Aktualizacja</t>
  </si>
  <si>
    <t>KS-ZZL  (do 1000 zatrudnionych), Moduł pożyczki, E-deklaracje, KS-RAP- Aktualizacja, 9 stanowisk</t>
  </si>
  <si>
    <t>KS-ESM - Aktualizacja</t>
  </si>
  <si>
    <t xml:space="preserve"> </t>
  </si>
  <si>
    <t>NETTO:</t>
  </si>
  <si>
    <t>BRUTTO:</t>
  </si>
  <si>
    <t xml:space="preserve">Formularz asortymentowo-cenowy </t>
  </si>
  <si>
    <t>Załącznik nr 1 
Nr spr. 51P/LZ/2024</t>
  </si>
  <si>
    <t>30 listopada 2025</t>
  </si>
  <si>
    <t>14 dni</t>
  </si>
  <si>
    <t>Data wystawienia</t>
  </si>
  <si>
    <t>Wartość netto Faktury</t>
  </si>
  <si>
    <t>30 maja 2025</t>
  </si>
  <si>
    <t>30 sierpnia 2025</t>
  </si>
  <si>
    <t>28 luty 2025</t>
  </si>
  <si>
    <t>Lp.</t>
  </si>
  <si>
    <t>LICZBA GODZIN / M-C</t>
  </si>
  <si>
    <t>Ilość stanowisk</t>
  </si>
  <si>
    <t>VAT - …%</t>
  </si>
  <si>
    <t>Składając w imieniu firmy ........... ofertę na dostawę świadczenie stałego serwisu eksploatacyjnego SEP oraz SED systemu ERP - (KS-FKW, KS-EDE, KS-ZZL, KS-ESM) do obsługi finansowo-księgowej i kadrowo-płacowej firmy KAMSOFT S.A. oferujemy realizację zamówienia zgodnie z poniższymi cenami:</t>
  </si>
  <si>
    <t>…………………………………………………………</t>
  </si>
  <si>
    <t>podpis osoby/osób upoważnionych</t>
  </si>
  <si>
    <t>Wynagrodzenie będzie płatne w 4 równych częściach. Daty wystawienia faktur i Terminy płatności:</t>
  </si>
  <si>
    <t>Termin płatności</t>
  </si>
  <si>
    <t>Łączna cena oferty brutto</t>
  </si>
  <si>
    <t xml:space="preserve">Wartość aktualizacji netto - roczna   </t>
  </si>
  <si>
    <t>Cena jednostkowa netto / godzina</t>
  </si>
  <si>
    <t>SPOSÓB NALICZANIA WYNAGRODZENIA W RAMACH PAKIETU DODATKOWEGO SED</t>
  </si>
  <si>
    <t xml:space="preserve">Wartość pakietu dodatkowego netto - roczna   </t>
  </si>
  <si>
    <t>Oferta Aktualizacji na rok 2025 - SEP</t>
  </si>
  <si>
    <t>Wartość wynagodzenia za pakiet SEP rocznie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</si>
</sst>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1"/>
      <name val="Calibri"/>
      <family val="2"/>
      <scheme val="minor"/>
    </font>
    <font>
      <b/>
      <sz val="16"/>
      <color theme="1"/>
      <name val="Times New Roman"/>
      <family val="1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2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9C4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0E0E0"/>
        <bgColor indexed="64"/>
      </patternFill>
    </fill>
    <fill>
      <patternFill patternType="solid">
        <fgColor rgb="FFE2D2B2"/>
        <bgColor indexed="64"/>
      </patternFill>
    </fill>
    <fill>
      <patternFill patternType="solid">
        <fgColor rgb="FFFBE4D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horizontal="right" vertical="center"/>
    </xf>
    <xf numFmtId="14" fontId="5" fillId="0" borderId="6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vertical="center" wrapText="1"/>
    </xf>
    <xf numFmtId="0" fontId="7" fillId="3" borderId="5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0" borderId="0" xfId="0" applyFont="1" applyBorder="1" applyAlignment="1">
      <alignment horizontal="left"/>
    </xf>
    <xf numFmtId="0" fontId="11" fillId="0" borderId="0" xfId="0" applyFont="1" applyAlignment="1"/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right" wrapText="1"/>
    </xf>
    <xf numFmtId="0" fontId="9" fillId="0" borderId="0" xfId="0" applyFont="1" applyAlignment="1">
      <alignment wrapText="1"/>
    </xf>
    <xf numFmtId="0" fontId="15" fillId="0" borderId="0" xfId="0" applyFont="1" applyAlignment="1">
      <alignment vertical="center"/>
    </xf>
    <xf numFmtId="0" fontId="16" fillId="4" borderId="1" xfId="0" applyFont="1" applyFill="1" applyBorder="1" applyAlignment="1">
      <alignment vertical="center" wrapText="1"/>
    </xf>
    <xf numFmtId="0" fontId="16" fillId="4" borderId="4" xfId="0" applyFont="1" applyFill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49" fontId="16" fillId="0" borderId="5" xfId="0" applyNumberFormat="1" applyFont="1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44" fontId="5" fillId="0" borderId="6" xfId="1" applyFont="1" applyBorder="1" applyAlignment="1">
      <alignment horizontal="right" vertical="center"/>
    </xf>
    <xf numFmtId="44" fontId="7" fillId="3" borderId="6" xfId="1" applyFont="1" applyFill="1" applyBorder="1" applyAlignment="1">
      <alignment horizontal="right" vertical="center" wrapText="1"/>
    </xf>
    <xf numFmtId="44" fontId="8" fillId="3" borderId="6" xfId="1" applyFont="1" applyFill="1" applyBorder="1" applyAlignment="1">
      <alignment horizontal="right" vertical="center"/>
    </xf>
    <xf numFmtId="44" fontId="16" fillId="0" borderId="6" xfId="1" applyFont="1" applyBorder="1" applyAlignment="1">
      <alignment vertical="center" wrapText="1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44" fontId="18" fillId="3" borderId="6" xfId="1" applyFont="1" applyFill="1" applyBorder="1" applyAlignment="1">
      <alignment horizontal="right" vertical="center"/>
    </xf>
    <xf numFmtId="44" fontId="0" fillId="0" borderId="0" xfId="0" applyNumberFormat="1"/>
    <xf numFmtId="0" fontId="3" fillId="5" borderId="9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14" fontId="5" fillId="0" borderId="9" xfId="0" applyNumberFormat="1" applyFont="1" applyBorder="1" applyAlignment="1">
      <alignment vertical="center" wrapText="1"/>
    </xf>
    <xf numFmtId="44" fontId="2" fillId="0" borderId="9" xfId="1" applyFont="1" applyBorder="1" applyAlignment="1">
      <alignment vertical="center" wrapText="1"/>
    </xf>
    <xf numFmtId="44" fontId="2" fillId="0" borderId="9" xfId="1" applyFont="1" applyBorder="1" applyAlignment="1">
      <alignment vertical="top" wrapText="1"/>
    </xf>
    <xf numFmtId="44" fontId="7" fillId="0" borderId="9" xfId="1" applyFont="1" applyFill="1" applyBorder="1" applyAlignment="1">
      <alignment horizontal="right" vertical="center" wrapText="1"/>
    </xf>
    <xf numFmtId="0" fontId="3" fillId="6" borderId="9" xfId="0" applyFont="1" applyFill="1" applyBorder="1" applyAlignment="1">
      <alignment vertical="center" wrapText="1"/>
    </xf>
    <xf numFmtId="44" fontId="2" fillId="6" borderId="9" xfId="0" applyNumberFormat="1" applyFont="1" applyFill="1" applyBorder="1" applyAlignment="1">
      <alignment vertical="center" wrapText="1"/>
    </xf>
    <xf numFmtId="0" fontId="14" fillId="0" borderId="8" xfId="0" applyFont="1" applyBorder="1" applyAlignment="1">
      <alignment horizontal="left" vertical="center" wrapText="1"/>
    </xf>
    <xf numFmtId="0" fontId="4" fillId="6" borderId="9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3" borderId="7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9" zoomScale="145" zoomScaleNormal="145" workbookViewId="0">
      <selection activeCell="A14" sqref="A14:C14"/>
    </sheetView>
  </sheetViews>
  <sheetFormatPr defaultRowHeight="15" x14ac:dyDescent="0.25"/>
  <cols>
    <col min="1" max="1" width="24.7109375" bestFit="1" customWidth="1"/>
    <col min="2" max="2" width="9.28515625" customWidth="1"/>
    <col min="3" max="3" width="16.5703125" bestFit="1" customWidth="1"/>
    <col min="4" max="4" width="20.7109375" customWidth="1"/>
    <col min="5" max="5" width="18.140625" customWidth="1"/>
  </cols>
  <sheetData>
    <row r="1" spans="1:5" ht="31.5" customHeight="1" x14ac:dyDescent="0.25">
      <c r="A1" s="9"/>
      <c r="D1" s="16"/>
      <c r="E1" s="15" t="s">
        <v>13</v>
      </c>
    </row>
    <row r="2" spans="1:5" ht="20.25" x14ac:dyDescent="0.3">
      <c r="A2" s="10" t="s">
        <v>9</v>
      </c>
      <c r="B2" s="11" t="s">
        <v>12</v>
      </c>
      <c r="C2" s="12"/>
      <c r="D2" s="13"/>
      <c r="E2" s="14"/>
    </row>
    <row r="3" spans="1:5" ht="61.5" customHeight="1" x14ac:dyDescent="0.25">
      <c r="A3" s="42" t="s">
        <v>25</v>
      </c>
      <c r="B3" s="42"/>
      <c r="C3" s="42"/>
      <c r="D3" s="42"/>
      <c r="E3" s="42"/>
    </row>
    <row r="4" spans="1:5" ht="15.75" thickBot="1" x14ac:dyDescent="0.3"/>
    <row r="5" spans="1:5" ht="15.75" thickBot="1" x14ac:dyDescent="0.3">
      <c r="A5" s="44" t="s">
        <v>35</v>
      </c>
      <c r="B5" s="45"/>
      <c r="C5" s="46"/>
      <c r="D5" s="47" t="s">
        <v>0</v>
      </c>
      <c r="E5" s="48"/>
    </row>
    <row r="6" spans="1:5" ht="45.75" thickBot="1" x14ac:dyDescent="0.3">
      <c r="A6" s="1" t="s">
        <v>1</v>
      </c>
      <c r="B6" s="24" t="s">
        <v>23</v>
      </c>
      <c r="C6" s="2" t="s">
        <v>2</v>
      </c>
      <c r="D6" s="3" t="s">
        <v>3</v>
      </c>
      <c r="E6" s="3" t="s">
        <v>31</v>
      </c>
    </row>
    <row r="7" spans="1:5" ht="15.75" thickBot="1" x14ac:dyDescent="0.3">
      <c r="A7" s="4" t="s">
        <v>4</v>
      </c>
      <c r="B7" s="5">
        <v>11</v>
      </c>
      <c r="C7" s="6">
        <v>46053</v>
      </c>
      <c r="D7" s="25">
        <v>0</v>
      </c>
      <c r="E7" s="25">
        <f>B7*D7</f>
        <v>0</v>
      </c>
    </row>
    <row r="8" spans="1:5" ht="15.75" thickBot="1" x14ac:dyDescent="0.3">
      <c r="A8" s="4" t="s">
        <v>5</v>
      </c>
      <c r="B8" s="5">
        <v>1</v>
      </c>
      <c r="C8" s="6">
        <v>46053</v>
      </c>
      <c r="D8" s="25">
        <v>0</v>
      </c>
      <c r="E8" s="25">
        <f t="shared" ref="E8:E11" si="0">B8*D8</f>
        <v>0</v>
      </c>
    </row>
    <row r="9" spans="1:5" ht="15.75" thickBot="1" x14ac:dyDescent="0.3">
      <c r="A9" s="4" t="s">
        <v>6</v>
      </c>
      <c r="B9" s="5">
        <v>1</v>
      </c>
      <c r="C9" s="6">
        <v>46053</v>
      </c>
      <c r="D9" s="25">
        <v>0</v>
      </c>
      <c r="E9" s="25">
        <f t="shared" si="0"/>
        <v>0</v>
      </c>
    </row>
    <row r="10" spans="1:5" ht="75.75" thickBot="1" x14ac:dyDescent="0.3">
      <c r="A10" s="7" t="s">
        <v>7</v>
      </c>
      <c r="B10" s="5">
        <v>1</v>
      </c>
      <c r="C10" s="6">
        <v>46053</v>
      </c>
      <c r="D10" s="25">
        <v>0</v>
      </c>
      <c r="E10" s="25">
        <f t="shared" si="0"/>
        <v>0</v>
      </c>
    </row>
    <row r="11" spans="1:5" ht="15.75" thickBot="1" x14ac:dyDescent="0.3">
      <c r="A11" s="4" t="s">
        <v>8</v>
      </c>
      <c r="B11" s="5">
        <v>2</v>
      </c>
      <c r="C11" s="6">
        <v>46053</v>
      </c>
      <c r="D11" s="25">
        <v>0</v>
      </c>
      <c r="E11" s="25">
        <f t="shared" si="0"/>
        <v>0</v>
      </c>
    </row>
    <row r="12" spans="1:5" ht="16.5" thickBot="1" x14ac:dyDescent="0.3">
      <c r="A12" s="49" t="s">
        <v>10</v>
      </c>
      <c r="B12" s="50"/>
      <c r="C12" s="51"/>
      <c r="D12" s="26">
        <f>SUM(D7:D11)</f>
        <v>0</v>
      </c>
      <c r="E12" s="27">
        <f>SUM(E7:E11)</f>
        <v>0</v>
      </c>
    </row>
    <row r="13" spans="1:5" ht="16.5" thickBot="1" x14ac:dyDescent="0.3">
      <c r="A13" s="29"/>
      <c r="B13" s="30"/>
      <c r="C13" s="30"/>
      <c r="D13" s="26" t="s">
        <v>24</v>
      </c>
      <c r="E13" s="31"/>
    </row>
    <row r="14" spans="1:5" ht="16.5" thickBot="1" x14ac:dyDescent="0.3">
      <c r="A14" s="52" t="s">
        <v>36</v>
      </c>
      <c r="B14" s="53"/>
      <c r="C14" s="54"/>
      <c r="D14" s="8" t="s">
        <v>11</v>
      </c>
      <c r="E14" s="27">
        <f>E12+E13</f>
        <v>0</v>
      </c>
    </row>
    <row r="16" spans="1:5" ht="15.75" thickBot="1" x14ac:dyDescent="0.3">
      <c r="A16" s="17" t="s">
        <v>28</v>
      </c>
    </row>
    <row r="17" spans="1:5" ht="26.25" thickBot="1" x14ac:dyDescent="0.3">
      <c r="A17" s="18" t="s">
        <v>16</v>
      </c>
      <c r="B17" s="19" t="s">
        <v>29</v>
      </c>
      <c r="C17" s="19" t="s">
        <v>17</v>
      </c>
    </row>
    <row r="18" spans="1:5" ht="15.75" thickBot="1" x14ac:dyDescent="0.3">
      <c r="A18" s="22" t="s">
        <v>20</v>
      </c>
      <c r="B18" s="20" t="s">
        <v>15</v>
      </c>
      <c r="C18" s="28">
        <f>$E$12/4</f>
        <v>0</v>
      </c>
    </row>
    <row r="19" spans="1:5" ht="15.75" thickBot="1" x14ac:dyDescent="0.3">
      <c r="A19" s="21" t="s">
        <v>18</v>
      </c>
      <c r="B19" s="20" t="s">
        <v>15</v>
      </c>
      <c r="C19" s="28">
        <f t="shared" ref="C19:C21" si="1">$E$12/4</f>
        <v>0</v>
      </c>
    </row>
    <row r="20" spans="1:5" ht="15.75" thickBot="1" x14ac:dyDescent="0.3">
      <c r="A20" s="21" t="s">
        <v>19</v>
      </c>
      <c r="B20" s="20" t="s">
        <v>15</v>
      </c>
      <c r="C20" s="28">
        <f t="shared" si="1"/>
        <v>0</v>
      </c>
    </row>
    <row r="21" spans="1:5" ht="15.75" thickBot="1" x14ac:dyDescent="0.3">
      <c r="A21" s="21" t="s">
        <v>14</v>
      </c>
      <c r="B21" s="20" t="s">
        <v>15</v>
      </c>
      <c r="C21" s="28">
        <f t="shared" si="1"/>
        <v>0</v>
      </c>
    </row>
    <row r="23" spans="1:5" ht="15.75" x14ac:dyDescent="0.25">
      <c r="A23" s="23" t="s">
        <v>33</v>
      </c>
    </row>
    <row r="24" spans="1:5" ht="45" x14ac:dyDescent="0.25">
      <c r="A24" s="33" t="s">
        <v>21</v>
      </c>
      <c r="B24" s="33" t="s">
        <v>22</v>
      </c>
      <c r="C24" s="34" t="s">
        <v>2</v>
      </c>
      <c r="D24" s="33" t="s">
        <v>32</v>
      </c>
      <c r="E24" s="34" t="s">
        <v>34</v>
      </c>
    </row>
    <row r="25" spans="1:5" x14ac:dyDescent="0.25">
      <c r="A25" s="35">
        <v>1</v>
      </c>
      <c r="B25" s="35">
        <v>2</v>
      </c>
      <c r="C25" s="36">
        <v>46053</v>
      </c>
      <c r="D25" s="37">
        <v>0</v>
      </c>
      <c r="E25" s="38">
        <f>B25*D25*12</f>
        <v>0</v>
      </c>
    </row>
    <row r="26" spans="1:5" x14ac:dyDescent="0.25">
      <c r="A26" s="35"/>
      <c r="B26" s="35"/>
      <c r="C26" s="36"/>
      <c r="D26" s="39" t="s">
        <v>24</v>
      </c>
      <c r="E26" s="38"/>
    </row>
    <row r="27" spans="1:5" ht="15" customHeight="1" x14ac:dyDescent="0.25">
      <c r="A27" s="43"/>
      <c r="B27" s="43"/>
      <c r="C27" s="43"/>
      <c r="D27" s="40" t="s">
        <v>11</v>
      </c>
      <c r="E27" s="41">
        <f>E25+E26</f>
        <v>0</v>
      </c>
    </row>
    <row r="29" spans="1:5" x14ac:dyDescent="0.25">
      <c r="C29" t="s">
        <v>30</v>
      </c>
      <c r="E29" s="32">
        <f>E14+E27</f>
        <v>0</v>
      </c>
    </row>
    <row r="31" spans="1:5" x14ac:dyDescent="0.25">
      <c r="C31" t="s">
        <v>26</v>
      </c>
    </row>
    <row r="32" spans="1:5" x14ac:dyDescent="0.25">
      <c r="C32" t="s">
        <v>27</v>
      </c>
    </row>
  </sheetData>
  <mergeCells count="6">
    <mergeCell ref="A3:E3"/>
    <mergeCell ref="A27:C27"/>
    <mergeCell ref="A5:C5"/>
    <mergeCell ref="D5:E5"/>
    <mergeCell ref="A12:C12"/>
    <mergeCell ref="A14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SPZZLO Warszawa  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Czerwiowski</dc:creator>
  <cp:lastModifiedBy>Michał Czerwiowski</cp:lastModifiedBy>
  <cp:lastPrinted>2024-12-12T07:58:33Z</cp:lastPrinted>
  <dcterms:created xsi:type="dcterms:W3CDTF">2024-12-12T07:27:10Z</dcterms:created>
  <dcterms:modified xsi:type="dcterms:W3CDTF">2024-12-16T12:44:19Z</dcterms:modified>
</cp:coreProperties>
</file>